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N:\Tajemnice Rady fondu\Rada\Jednání Rady\2021\12. jednání\"/>
    </mc:Choice>
  </mc:AlternateContent>
  <xr:revisionPtr revIDLastSave="0" documentId="13_ncr:1_{01D42A30-F622-4DDC-A843-90BBCC772FF7}" xr6:coauthVersionLast="47" xr6:coauthVersionMax="47" xr10:uidLastSave="{00000000-0000-0000-0000-000000000000}"/>
  <bookViews>
    <workbookView xWindow="-108" yWindow="-108" windowWidth="23256" windowHeight="12576" xr2:uid="{00000000-000D-0000-FFFF-FFFF00000000}"/>
  </bookViews>
  <sheets>
    <sheet name="ucast na zahr. fest. a cenach" sheetId="2" r:id="rId1"/>
    <sheet name="ČK" sheetId="3" r:id="rId2"/>
    <sheet name="HB" sheetId="4" r:id="rId3"/>
    <sheet name="JarK" sheetId="12" r:id="rId4"/>
    <sheet name="JK" sheetId="5" r:id="rId5"/>
    <sheet name="LD" sheetId="6" r:id="rId6"/>
    <sheet name="LC" sheetId="13" r:id="rId7"/>
    <sheet name="MŠ" sheetId="7" r:id="rId8"/>
    <sheet name="NS" sheetId="11" r:id="rId9"/>
    <sheet name="OZ" sheetId="8" r:id="rId10"/>
    <sheet name="RN" sheetId="9" r:id="rId11"/>
    <sheet name="TCD" sheetId="10" r:id="rId12"/>
  </sheets>
  <definedNames>
    <definedName name="_xlnm.Print_Area" localSheetId="0">'ucast na zahr. fest. a cenach'!$A$1:$Y$28</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0" i="10" l="1"/>
  <c r="Q31" i="10"/>
  <c r="Q32" i="10"/>
  <c r="Q30" i="9"/>
  <c r="Q31" i="9"/>
  <c r="Q32" i="9"/>
  <c r="Q30" i="11"/>
  <c r="Q31" i="11"/>
  <c r="Q32" i="11"/>
  <c r="Q30" i="8"/>
  <c r="Q31" i="8"/>
  <c r="Q32" i="8"/>
  <c r="Q30" i="7"/>
  <c r="Q31" i="7"/>
  <c r="Q32" i="7"/>
  <c r="Q29" i="13"/>
  <c r="Q30" i="13"/>
  <c r="Q31" i="13"/>
  <c r="Q32" i="13"/>
  <c r="Q30" i="6"/>
  <c r="Q31" i="6"/>
  <c r="Q32" i="6"/>
  <c r="Q30" i="5"/>
  <c r="Q31" i="5"/>
  <c r="Q32" i="5"/>
  <c r="Q30" i="12"/>
  <c r="Q31" i="12"/>
  <c r="Q32" i="12"/>
  <c r="Q30" i="3"/>
  <c r="Q31" i="3"/>
  <c r="Q32" i="3"/>
  <c r="Q30" i="4"/>
  <c r="Q31" i="4"/>
  <c r="Q32" i="4"/>
  <c r="R33" i="2"/>
  <c r="Q29" i="10"/>
  <c r="Q28" i="10"/>
  <c r="Q27" i="10"/>
  <c r="Q26" i="10"/>
  <c r="Q29" i="9"/>
  <c r="Q28" i="9"/>
  <c r="Q27" i="9"/>
  <c r="Q26" i="9"/>
  <c r="Q29" i="8"/>
  <c r="Q28" i="8"/>
  <c r="Q27" i="8"/>
  <c r="Q26" i="8"/>
  <c r="Q29" i="11"/>
  <c r="Q28" i="11"/>
  <c r="Q27" i="11"/>
  <c r="Q26" i="11"/>
  <c r="Q29" i="7"/>
  <c r="Q28" i="7"/>
  <c r="Q27" i="7"/>
  <c r="Q26" i="7"/>
  <c r="Q28" i="13"/>
  <c r="Q27" i="13"/>
  <c r="Q26" i="13"/>
  <c r="Q29" i="6"/>
  <c r="Q28" i="6"/>
  <c r="Q27" i="6"/>
  <c r="Q26" i="6"/>
  <c r="Q29" i="5"/>
  <c r="Q28" i="5"/>
  <c r="Q27" i="5"/>
  <c r="Q26" i="5"/>
  <c r="Q29" i="12"/>
  <c r="Q28" i="12"/>
  <c r="Q27" i="12"/>
  <c r="Q26" i="12"/>
  <c r="Q29" i="4"/>
  <c r="Q28" i="4"/>
  <c r="Q27" i="4"/>
  <c r="Q26" i="4"/>
  <c r="Q26" i="3"/>
  <c r="Q27" i="3"/>
  <c r="Q28" i="3"/>
  <c r="Q29" i="3"/>
  <c r="R34" i="2" l="1"/>
  <c r="E33" i="2"/>
  <c r="D33" i="2"/>
  <c r="Q20" i="10"/>
  <c r="Q21" i="10"/>
  <c r="Q22" i="10"/>
  <c r="Q23" i="10"/>
  <c r="Q24" i="10"/>
  <c r="Q25" i="10"/>
  <c r="Q22" i="8"/>
  <c r="Q23" i="8"/>
  <c r="Q24" i="8"/>
  <c r="Q25" i="8"/>
  <c r="Q22" i="11"/>
  <c r="Q23" i="11"/>
  <c r="Q24" i="11"/>
  <c r="Q25" i="11"/>
  <c r="Q20" i="7"/>
  <c r="Q21" i="7"/>
  <c r="Q22" i="7"/>
  <c r="Q23" i="7"/>
  <c r="Q24" i="7"/>
  <c r="Q25" i="7"/>
  <c r="Q18" i="13"/>
  <c r="Q19" i="13"/>
  <c r="Q20" i="13"/>
  <c r="Q21" i="13"/>
  <c r="Q22" i="13"/>
  <c r="Q23" i="13"/>
  <c r="Q24" i="13"/>
  <c r="Q25" i="13"/>
  <c r="Q22" i="6"/>
  <c r="Q23" i="6"/>
  <c r="Q24" i="6"/>
  <c r="Q25" i="6"/>
  <c r="Q22" i="5"/>
  <c r="Q23" i="5"/>
  <c r="Q24" i="5"/>
  <c r="Q25" i="5"/>
  <c r="Q25" i="12"/>
  <c r="Q21" i="4"/>
  <c r="Q22" i="4"/>
  <c r="Q23" i="4"/>
  <c r="Q24" i="4"/>
  <c r="Q25" i="4"/>
  <c r="Q21" i="3"/>
  <c r="Q22" i="3"/>
  <c r="Q23" i="3"/>
  <c r="Q24" i="3"/>
  <c r="Q25" i="3"/>
  <c r="Q25" i="9"/>
  <c r="Q17" i="13" l="1"/>
  <c r="Q16" i="13"/>
  <c r="Q15" i="13"/>
  <c r="Q14" i="13"/>
  <c r="Q13" i="13"/>
  <c r="Q22" i="12"/>
  <c r="Q23" i="12"/>
  <c r="Q24" i="12"/>
  <c r="Q22" i="9"/>
  <c r="Q23" i="9"/>
  <c r="Q24" i="9"/>
  <c r="Q17" i="10"/>
  <c r="Q18" i="10"/>
  <c r="Q19" i="10"/>
  <c r="Q17" i="8"/>
  <c r="Q18" i="8"/>
  <c r="Q19" i="8"/>
  <c r="Q20" i="8"/>
  <c r="Q21" i="8"/>
  <c r="Q17" i="11"/>
  <c r="Q18" i="11"/>
  <c r="Q19" i="11"/>
  <c r="Q20" i="11"/>
  <c r="Q21" i="11"/>
  <c r="Q17" i="7"/>
  <c r="Q18" i="7"/>
  <c r="Q19" i="7"/>
  <c r="Q17" i="6"/>
  <c r="Q18" i="6"/>
  <c r="Q19" i="6"/>
  <c r="Q20" i="6"/>
  <c r="Q21" i="6"/>
  <c r="Q16" i="5"/>
  <c r="Q17" i="5"/>
  <c r="Q18" i="5"/>
  <c r="Q19" i="5"/>
  <c r="Q20" i="5"/>
  <c r="Q21" i="5"/>
  <c r="Q17" i="12"/>
  <c r="Q18" i="12"/>
  <c r="Q19" i="12"/>
  <c r="Q20" i="12"/>
  <c r="Q21" i="12"/>
  <c r="Q17" i="4"/>
  <c r="Q18" i="4"/>
  <c r="Q19" i="4"/>
  <c r="Q20" i="4"/>
  <c r="Q17" i="3"/>
  <c r="Q18" i="3"/>
  <c r="Q19" i="3"/>
  <c r="Q20" i="3"/>
  <c r="Q17" i="9" l="1"/>
  <c r="Q18" i="9"/>
  <c r="Q19" i="9"/>
  <c r="Q20" i="9"/>
  <c r="Q21" i="9"/>
  <c r="Q16" i="11"/>
  <c r="Q15" i="11"/>
  <c r="Q14" i="11"/>
  <c r="Q13" i="11"/>
  <c r="Q16" i="12"/>
  <c r="Q15" i="12"/>
  <c r="Q14" i="12"/>
  <c r="Q13" i="12"/>
  <c r="Q16" i="10"/>
  <c r="Q15" i="10"/>
  <c r="Q16" i="9"/>
  <c r="Q16" i="8"/>
  <c r="Q15" i="8"/>
  <c r="Q16" i="7"/>
  <c r="Q15" i="7"/>
  <c r="Q16" i="6"/>
  <c r="Q15" i="6"/>
  <c r="Q15" i="5"/>
  <c r="Q16" i="4"/>
  <c r="Q15" i="4"/>
  <c r="Q15" i="3"/>
  <c r="Q16" i="3"/>
  <c r="Q14" i="10"/>
  <c r="Q13" i="10"/>
  <c r="Q14" i="9"/>
  <c r="Q13" i="9"/>
  <c r="Q14" i="8"/>
  <c r="Q13" i="8"/>
  <c r="Q14" i="7"/>
  <c r="Q13" i="7"/>
  <c r="Q14" i="6"/>
  <c r="Q13" i="6"/>
  <c r="Q14" i="5"/>
  <c r="Q13" i="5"/>
  <c r="Q14" i="4"/>
  <c r="Q13" i="4"/>
  <c r="Q14" i="3"/>
  <c r="Q13" i="3"/>
  <c r="Q15" i="9" l="1"/>
</calcChain>
</file>

<file path=xl/sharedStrings.xml><?xml version="1.0" encoding="utf-8"?>
<sst xmlns="http://schemas.openxmlformats.org/spreadsheetml/2006/main" count="2330" uniqueCount="161">
  <si>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</si>
  <si>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</si>
  <si>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</si>
  <si>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</si>
  <si>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</si>
  <si>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</si>
  <si>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</si>
  <si>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</si>
  <si>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</si>
  <si>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</si>
  <si>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</si>
  <si>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</si>
  <si>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</si>
  <si>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</si>
  <si>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</si>
  <si>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</si>
  <si>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</si>
  <si>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0-15</t>
  </si>
  <si>
    <t>0-5</t>
  </si>
  <si>
    <t>0-10</t>
  </si>
  <si>
    <t>Cíle podpory kinematografie:</t>
  </si>
  <si>
    <t>Specifikace dotačního okruhu</t>
  </si>
  <si>
    <t>jméno experta</t>
  </si>
  <si>
    <t>doporučení</t>
  </si>
  <si>
    <t>0-40</t>
  </si>
  <si>
    <t>Srozumitelnost a úplnost podané žádosti včetně příloh</t>
  </si>
  <si>
    <t>Ekonomické parametry projektu</t>
  </si>
  <si>
    <t>expert: první losované pořadí</t>
  </si>
  <si>
    <t>expert: druhé losované pořadí</t>
  </si>
  <si>
    <t>Umělecká, dramaturgická a/nebo programová kvalita projektu</t>
  </si>
  <si>
    <t>Distribuční a marketingová strategie</t>
  </si>
  <si>
    <t>1. podpora propagace české kinematografie v zahraničí</t>
  </si>
  <si>
    <t>Účast českých filmů na zahraničních festivalech nebo při nominacích na mezinárodní ceny</t>
  </si>
  <si>
    <r>
      <t xml:space="preserve">Forma podpory: </t>
    </r>
    <r>
      <rPr>
        <sz val="9.5"/>
        <rFont val="Arial"/>
        <family val="2"/>
        <charset val="238"/>
      </rPr>
      <t>neinvestiční dotace</t>
    </r>
  </si>
  <si>
    <r>
      <t>Evidenční číslo výzvy:</t>
    </r>
    <r>
      <rPr>
        <sz val="9.5"/>
        <color theme="1"/>
        <rFont val="Arial"/>
        <family val="2"/>
        <charset val="238"/>
      </rPr>
      <t xml:space="preserve"> 2021-5-1-1</t>
    </r>
  </si>
  <si>
    <r>
      <t>Dotační okruh:</t>
    </r>
    <r>
      <rPr>
        <sz val="9.5"/>
        <color theme="1"/>
        <rFont val="Arial"/>
        <family val="2"/>
        <charset val="238"/>
      </rPr>
      <t xml:space="preserve"> 5. propagace českého kinematografického díla</t>
    </r>
  </si>
  <si>
    <r>
      <t>Lhůta pro podávání žádostí:</t>
    </r>
    <r>
      <rPr>
        <sz val="9.5"/>
        <color theme="1"/>
        <rFont val="Arial"/>
        <family val="2"/>
        <charset val="238"/>
      </rPr>
      <t xml:space="preserve"> 1. 10. 2020-30. 9. 2021</t>
    </r>
  </si>
  <si>
    <r>
      <t>Lhůta pro dokončení projektu:</t>
    </r>
    <r>
      <rPr>
        <sz val="9.5"/>
        <color theme="1"/>
        <rFont val="Arial"/>
        <family val="2"/>
        <charset val="238"/>
      </rPr>
      <t xml:space="preserve"> dle žádosti, nejpozději do 6-ti měsíců po realizaci festivalu</t>
    </r>
  </si>
  <si>
    <r>
      <t xml:space="preserve">Finanční alokace: </t>
    </r>
    <r>
      <rPr>
        <sz val="9.5"/>
        <rFont val="Arial"/>
        <family val="2"/>
        <charset val="238"/>
      </rPr>
      <t>3 000 000 Kč</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</si>
  <si>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</si>
  <si>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</si>
  <si>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t>4111/2021</t>
  </si>
  <si>
    <t>4116/2021</t>
  </si>
  <si>
    <t>NEGATIV s.r.o.</t>
  </si>
  <si>
    <t>moloko film s.r.o.</t>
  </si>
  <si>
    <t>ANNY na IDFA</t>
  </si>
  <si>
    <t>Nová šichta</t>
  </si>
  <si>
    <t>Slováková, Andrea</t>
  </si>
  <si>
    <t>Andrle, Ivo</t>
  </si>
  <si>
    <t>Cviková, Ludmila</t>
  </si>
  <si>
    <t>Jílek, Jan</t>
  </si>
  <si>
    <t>x</t>
  </si>
  <si>
    <t>ano</t>
  </si>
  <si>
    <t>50%</t>
  </si>
  <si>
    <t>65%</t>
  </si>
  <si>
    <t>28.2.2021</t>
  </si>
  <si>
    <t>31.1.2021</t>
  </si>
  <si>
    <t>neinvestiční dotace</t>
  </si>
  <si>
    <t>70%</t>
  </si>
  <si>
    <t>Jan Jedlička: Stopy krajiny</t>
  </si>
  <si>
    <t>Vadocký, Daniel</t>
  </si>
  <si>
    <t>ne</t>
  </si>
  <si>
    <t>Lukeš, Jan</t>
  </si>
  <si>
    <t>20.1.2021</t>
  </si>
  <si>
    <t>Havel - Golden Globes</t>
  </si>
  <si>
    <t>Skopal, Pavel</t>
  </si>
  <si>
    <t>Kulhánková, Hana</t>
  </si>
  <si>
    <t>1.4.2021</t>
  </si>
  <si>
    <t>4190/2021</t>
  </si>
  <si>
    <t>CINEPOINT s.r.o.</t>
  </si>
  <si>
    <t>4199/2021</t>
  </si>
  <si>
    <t>TVORBA films s.r.o.</t>
  </si>
  <si>
    <t>radní projekt nebodoval</t>
  </si>
  <si>
    <t>60%</t>
  </si>
  <si>
    <t>31.7.2021</t>
  </si>
  <si>
    <t>4529/2021</t>
  </si>
  <si>
    <t>Kuli Film s.r.o.</t>
  </si>
  <si>
    <t>Rok před válkou</t>
  </si>
  <si>
    <t>Tabakov, Diana</t>
  </si>
  <si>
    <t>Škach, Vladislav</t>
  </si>
  <si>
    <t>4530/2021</t>
  </si>
  <si>
    <t>BFILM.cz s.r.o.</t>
  </si>
  <si>
    <t>Mazel a tajemství lesa @ BUFF Malmö</t>
  </si>
  <si>
    <t>Španihelová, Magda</t>
  </si>
  <si>
    <t>Slavík, Petr</t>
  </si>
  <si>
    <t>4533/2021</t>
  </si>
  <si>
    <t>Evolution Films, s.r.o.</t>
  </si>
  <si>
    <t>Zpráva Kampaň na Academy Award</t>
  </si>
  <si>
    <t>Štrbová, Denisa</t>
  </si>
  <si>
    <t>Foll, Jan</t>
  </si>
  <si>
    <t>4535/2021</t>
  </si>
  <si>
    <t>Marlene Film Production, s.r.o.</t>
  </si>
  <si>
    <t>Propagační strategie filmu Šarlatán na účasti cen Academy Awards 2021 - Oscar</t>
  </si>
  <si>
    <t>Tomek, Ivan</t>
  </si>
  <si>
    <t>25.4.2021</t>
  </si>
  <si>
    <t>4539/2021</t>
  </si>
  <si>
    <t>endorfilm s.r.o.</t>
  </si>
  <si>
    <t>Smolný pich - Berlinale Competition</t>
  </si>
  <si>
    <t>Voráč, Jiří</t>
  </si>
  <si>
    <t>31.12.2021</t>
  </si>
  <si>
    <t>radní projekt nebodovala</t>
  </si>
  <si>
    <t>80%</t>
  </si>
  <si>
    <t>31.8.2021</t>
  </si>
  <si>
    <t>30.9.2021</t>
  </si>
  <si>
    <t>75%</t>
  </si>
  <si>
    <t>4622/2021</t>
  </si>
  <si>
    <t>Bohemian Productions s.r.o.</t>
  </si>
  <si>
    <t>MANŽELSTVÍ (A MARRIAGE) na HOT DOCS 2021</t>
  </si>
  <si>
    <t>Flisník, Tomáš</t>
  </si>
  <si>
    <t>4643/2021</t>
  </si>
  <si>
    <t xml:space="preserve">Akademie múzických umění v Praze </t>
  </si>
  <si>
    <t>Rudé boty</t>
  </si>
  <si>
    <t>Baslarová, Iva</t>
  </si>
  <si>
    <t>Uhrík, Štefan</t>
  </si>
  <si>
    <t>4644/2021</t>
  </si>
  <si>
    <t>FRESH FILMS, s.r.o.</t>
  </si>
  <si>
    <t>Myši patří do nebe - Annecy</t>
  </si>
  <si>
    <t>Kot, Peter</t>
  </si>
  <si>
    <t>85%</t>
  </si>
  <si>
    <t>zbývá</t>
  </si>
  <si>
    <t>4638/2021</t>
  </si>
  <si>
    <t>Frame Films s.r.o.</t>
  </si>
  <si>
    <t>Ant Hill – Animafest Zagreb</t>
  </si>
  <si>
    <t xml:space="preserve">Ivo Mathe </t>
  </si>
  <si>
    <t>74%</t>
  </si>
  <si>
    <t>90%</t>
  </si>
  <si>
    <t>30.11.2021</t>
  </si>
  <si>
    <t>4650/2021</t>
  </si>
  <si>
    <t>Moje slunce Mad</t>
  </si>
  <si>
    <t>Šoba, Přemysl</t>
  </si>
  <si>
    <t>Pilátová, Agáta</t>
  </si>
  <si>
    <t>46%</t>
  </si>
  <si>
    <t>30.8.2021</t>
  </si>
  <si>
    <t>4682/2021</t>
  </si>
  <si>
    <t>nutprodukce, s.r.o.</t>
  </si>
  <si>
    <t>Brotherhood/Bratrství (Ve jménu Alláha)</t>
  </si>
  <si>
    <t>Pechánková, Milica</t>
  </si>
  <si>
    <t>57%</t>
  </si>
  <si>
    <t>20.8.2021</t>
  </si>
  <si>
    <t>4742/2021</t>
  </si>
  <si>
    <t>Národní filmový archiv p.o.</t>
  </si>
  <si>
    <t>Až přijde kocour na MFF v Cannes</t>
  </si>
  <si>
    <t>31.10.2021</t>
  </si>
  <si>
    <t>4751/2021</t>
  </si>
  <si>
    <t>13ka s.r.o.</t>
  </si>
  <si>
    <t>Milý tati - Locarno FF</t>
  </si>
  <si>
    <t>76%</t>
  </si>
  <si>
    <t>31.1.2022</t>
  </si>
  <si>
    <t>4752/2021</t>
  </si>
  <si>
    <t>Poslední den patriarchátu - Indy Shorts</t>
  </si>
  <si>
    <t>Reifová, Irena</t>
  </si>
  <si>
    <t>4755/2021</t>
  </si>
  <si>
    <t>CINEART TV Prague s.r.o.</t>
  </si>
  <si>
    <t xml:space="preserve">ZÁZRAK </t>
  </si>
  <si>
    <t>Poláková, Jarmila</t>
  </si>
  <si>
    <t>4844/2021</t>
  </si>
  <si>
    <t>Background Films s.r.o.</t>
  </si>
  <si>
    <t>Nezanechat stopy – Venezia 78 Competition</t>
  </si>
  <si>
    <t>Korda, Jakub</t>
  </si>
  <si>
    <t>1.3.2022</t>
  </si>
  <si>
    <t>28.2.2022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</si>
</sst>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16"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rgb="FF000000"/>
      <name val="Arial"/>
      <family val="2"/>
      <charset val="238"/>
    </font>
    <font>
      <sz val="9.5"/>
      <color indexed="8"/>
      <name val="Arial"/>
      <family val="2"/>
      <charset val="238"/>
    </font>
    <font>
      <b/>
      <sz val="9.5"/>
      <color indexed="8"/>
      <name val="Arial"/>
      <family val="2"/>
      <charset val="238"/>
    </font>
    <font>
      <sz val="10"/>
      <color rgb="FF000000"/>
      <name val="Arial"/>
      <family val="2"/>
      <charset val="238"/>
    </font>
    <font>
      <b/>
      <sz val="10"/>
      <color indexed="8"/>
      <name val="Arial"/>
      <family val="2"/>
      <charset val="238"/>
    </font>
    <font>
      <sz val="11"/>
      <color indexed="8"/>
      <name val="Calibri"/>
      <family val="2"/>
      <charset val="238"/>
    </font>
    <font>
      <sz val="10"/>
      <name val="Arial"/>
      <family val="2"/>
      <charset val="238"/>
    </font>
    <font>
      <b/>
      <sz val="10"/>
      <name val="Arial"/>
      <family val="2"/>
      <charset val="238"/>
    </font>
    <font>
      <sz val="10"/>
      <color indexed="8"/>
      <name val="Arial"/>
      <family val="2"/>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style="thin">
        <color rgb="FFB4B4B4"/>
      </right>
      <top style="thin">
        <color rgb="FFB4B4B4"/>
      </top>
      <bottom style="thin">
        <color rgb="FFB4B4B4"/>
      </bottom>
      <diagonal/>
    </border>
    <border>
      <left style="thin">
        <color rgb="FFB4B4B4"/>
      </left>
      <right style="thin">
        <color rgb="FFB4B4B4"/>
      </right>
      <top style="thin">
        <color rgb="FFB4B4B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rgb="FFB4B4B4"/>
      </left>
      <right style="thin">
        <color rgb="FFB4B4B4"/>
      </right>
      <top/>
      <bottom style="thin">
        <color rgb="FFB4B4B4"/>
      </bottom>
      <diagonal/>
    </border>
    <border>
      <left style="thin">
        <color theme="0"/>
      </left>
      <right style="thin">
        <color theme="0"/>
      </right>
      <top style="thin">
        <color theme="0"/>
      </top>
      <bottom style="thin">
        <color theme="0"/>
      </bottom>
      <diagonal/>
    </border>
    <border>
      <left style="thin">
        <color rgb="FFB4B4B4"/>
      </left>
      <right/>
      <top style="thin">
        <color rgb="FFB4B4B4"/>
      </top>
      <bottom style="thin">
        <color rgb="FFB4B4B4"/>
      </bottom>
      <diagonal/>
    </border>
    <border>
      <left/>
      <right style="thin">
        <color theme="0"/>
      </right>
      <top style="thin">
        <color theme="0"/>
      </top>
      <bottom style="thin">
        <color theme="0"/>
      </bottom>
      <diagonal/>
    </border>
    <border>
      <left style="thin">
        <color rgb="FFB4B4B4"/>
      </left>
      <right/>
      <top style="thin">
        <color rgb="FFB4B4B4"/>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4">
    <xf numFmtId="0" fontId="0" fillId="0" borderId="0"/>
    <xf numFmtId="164" fontId="5" fillId="0" borderId="0" applyFont="0" applyFill="0" applyBorder="0" applyAlignment="0" applyProtection="0"/>
    <xf numFmtId="0" fontId="12" fillId="0" borderId="0" applyFill="0" applyProtection="0"/>
    <xf numFmtId="9" fontId="5" fillId="0" borderId="0" applyFont="0" applyFill="0" applyBorder="0" applyAlignment="0" applyProtection="0"/>
  </cellStyleXfs>
  <cellXfs count="172">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4" fillId="2" borderId="0" xfId="0" applyFont="1" applyFill="1" applyAlignment="1">
      <alignment horizontal="left" vertical="top"/>
    </xf>
    <xf numFmtId="0" fontId="3" fillId="2" borderId="1" xfId="0" applyFont="1" applyFill="1" applyBorder="1" applyAlignment="1">
      <alignment horizontal="left" vertical="top"/>
    </xf>
    <xf numFmtId="2" fontId="3" fillId="2" borderId="1" xfId="0" applyNumberFormat="1" applyFont="1" applyFill="1" applyBorder="1" applyAlignment="1">
      <alignment horizontal="left" vertical="top"/>
    </xf>
    <xf numFmtId="0" fontId="3" fillId="0" borderId="4" xfId="0" applyFont="1" applyFill="1" applyBorder="1" applyAlignment="1">
      <alignment horizontal="left" vertical="top" wrapText="1"/>
    </xf>
    <xf numFmtId="1" fontId="3" fillId="0" borderId="4" xfId="0" applyNumberFormat="1" applyFont="1" applyFill="1" applyBorder="1" applyAlignment="1">
      <alignment horizontal="left" vertical="top"/>
    </xf>
    <xf numFmtId="49" fontId="8" fillId="0" borderId="2" xfId="0" applyNumberFormat="1" applyFont="1" applyFill="1" applyBorder="1" applyAlignment="1">
      <alignment horizontal="left"/>
    </xf>
    <xf numFmtId="49" fontId="7" fillId="0" borderId="2" xfId="0" applyNumberFormat="1" applyFont="1" applyFill="1" applyBorder="1" applyAlignment="1">
      <alignment wrapText="1"/>
    </xf>
    <xf numFmtId="3" fontId="9" fillId="0" borderId="2" xfId="0" applyNumberFormat="1" applyFont="1" applyFill="1" applyBorder="1" applyAlignment="1">
      <alignment horizontal="right"/>
    </xf>
    <xf numFmtId="49" fontId="8" fillId="0" borderId="2" xfId="0" applyNumberFormat="1" applyFont="1" applyFill="1" applyBorder="1"/>
    <xf numFmtId="0" fontId="3" fillId="0" borderId="2" xfId="0" applyFont="1" applyFill="1" applyBorder="1" applyAlignment="1">
      <alignment horizontal="left" vertical="top" wrapText="1"/>
    </xf>
    <xf numFmtId="49" fontId="7" fillId="0" borderId="2" xfId="0" applyNumberFormat="1" applyFont="1" applyFill="1" applyBorder="1" applyAlignment="1">
      <alignment vertical="top" wrapText="1"/>
    </xf>
    <xf numFmtId="1" fontId="3" fillId="0" borderId="2" xfId="0" applyNumberFormat="1" applyFont="1" applyFill="1" applyBorder="1" applyAlignment="1">
      <alignment horizontal="left" vertical="top"/>
    </xf>
    <xf numFmtId="0" fontId="4" fillId="2" borderId="1" xfId="0" applyFont="1" applyFill="1" applyBorder="1" applyAlignment="1">
      <alignment horizontal="left" vertical="top" wrapText="1"/>
    </xf>
    <xf numFmtId="0" fontId="1" fillId="2" borderId="0" xfId="0" applyFont="1" applyFill="1" applyAlignment="1">
      <alignment horizontal="left" vertical="top"/>
    </xf>
    <xf numFmtId="0" fontId="4" fillId="2" borderId="5" xfId="0" applyFont="1" applyFill="1" applyBorder="1" applyAlignment="1">
      <alignment horizontal="left" vertical="top" wrapText="1"/>
    </xf>
    <xf numFmtId="2" fontId="4" fillId="2" borderId="5" xfId="0" applyNumberFormat="1" applyFont="1" applyFill="1" applyBorder="1" applyAlignment="1">
      <alignment horizontal="left" vertical="top" wrapText="1"/>
    </xf>
    <xf numFmtId="49" fontId="7" fillId="0" borderId="3" xfId="0" applyNumberFormat="1" applyFont="1" applyFill="1" applyBorder="1" applyAlignment="1">
      <alignment horizontal="left"/>
    </xf>
    <xf numFmtId="0" fontId="4" fillId="2" borderId="1" xfId="0" applyFont="1" applyFill="1" applyBorder="1" applyAlignment="1">
      <alignment horizontal="left" vertical="top" wrapText="1"/>
    </xf>
    <xf numFmtId="0" fontId="1" fillId="2" borderId="0" xfId="0" applyFont="1" applyFill="1" applyAlignment="1">
      <alignment horizontal="left" vertical="top"/>
    </xf>
    <xf numFmtId="0" fontId="4" fillId="2" borderId="5" xfId="0" applyFont="1" applyFill="1" applyBorder="1" applyAlignment="1">
      <alignment horizontal="left" vertical="top" wrapText="1"/>
    </xf>
    <xf numFmtId="2" fontId="4" fillId="2" borderId="5" xfId="0" applyNumberFormat="1" applyFont="1" applyFill="1" applyBorder="1" applyAlignment="1">
      <alignment horizontal="left" vertical="top" wrapText="1"/>
    </xf>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left" wrapText="1"/>
    </xf>
    <xf numFmtId="49" fontId="3" fillId="2" borderId="1" xfId="0" applyNumberFormat="1" applyFont="1" applyFill="1" applyBorder="1" applyAlignment="1"/>
    <xf numFmtId="0" fontId="7" fillId="2" borderId="6" xfId="0" applyFont="1" applyFill="1" applyBorder="1" applyAlignment="1">
      <alignment wrapText="1"/>
    </xf>
    <xf numFmtId="0" fontId="8" fillId="0" borderId="0" xfId="0" applyFont="1" applyFill="1" applyAlignment="1">
      <alignment horizontal="left"/>
    </xf>
    <xf numFmtId="0" fontId="7" fillId="0" borderId="0" xfId="0" applyFont="1" applyFill="1" applyAlignment="1">
      <alignment wrapText="1"/>
    </xf>
    <xf numFmtId="0" fontId="8" fillId="0" borderId="0" xfId="0" applyFont="1"/>
    <xf numFmtId="0" fontId="7" fillId="0" borderId="0" xfId="0" applyFont="1" applyAlignment="1">
      <alignment wrapText="1"/>
    </xf>
    <xf numFmtId="3" fontId="9" fillId="0" borderId="0" xfId="0" applyNumberFormat="1" applyFont="1" applyAlignment="1">
      <alignment horizontal="right"/>
    </xf>
    <xf numFmtId="3" fontId="1" fillId="2" borderId="1" xfId="0" applyNumberFormat="1" applyFont="1" applyFill="1" applyBorder="1" applyAlignment="1">
      <alignment horizontal="right"/>
    </xf>
    <xf numFmtId="0" fontId="8" fillId="0" borderId="0" xfId="0" applyFont="1" applyAlignment="1">
      <alignment horizontal="left"/>
    </xf>
    <xf numFmtId="1" fontId="3" fillId="0" borderId="1" xfId="0" applyNumberFormat="1" applyFont="1" applyBorder="1" applyAlignment="1">
      <alignment horizontal="left" vertical="top"/>
    </xf>
    <xf numFmtId="2" fontId="3" fillId="0" borderId="1" xfId="0" applyNumberFormat="1" applyFont="1" applyBorder="1" applyAlignment="1">
      <alignment horizontal="left" vertical="top"/>
    </xf>
    <xf numFmtId="0" fontId="7" fillId="0" borderId="6" xfId="0" applyFont="1" applyBorder="1" applyAlignment="1">
      <alignment horizontal="left" wrapText="1"/>
    </xf>
    <xf numFmtId="0" fontId="10" fillId="2" borderId="6" xfId="0" applyFont="1" applyFill="1" applyBorder="1" applyAlignment="1">
      <alignment horizontal="left"/>
    </xf>
    <xf numFmtId="49" fontId="3" fillId="2" borderId="1" xfId="0" applyNumberFormat="1" applyFont="1" applyFill="1" applyBorder="1" applyAlignment="1">
      <alignment horizontal="left"/>
    </xf>
    <xf numFmtId="3" fontId="11" fillId="0" borderId="0" xfId="0" applyNumberFormat="1" applyFont="1" applyAlignment="1">
      <alignment horizontal="right"/>
    </xf>
    <xf numFmtId="3" fontId="11" fillId="0" borderId="1" xfId="0" applyNumberFormat="1" applyFont="1" applyBorder="1" applyAlignment="1">
      <alignment horizontal="right"/>
    </xf>
    <xf numFmtId="0" fontId="4" fillId="2" borderId="1" xfId="0" applyFont="1" applyFill="1" applyBorder="1" applyAlignment="1">
      <alignment horizontal="left" vertical="top" wrapText="1"/>
    </xf>
    <xf numFmtId="0" fontId="1" fillId="2" borderId="0" xfId="0" applyFont="1" applyFill="1" applyAlignment="1">
      <alignment horizontal="left" vertical="top"/>
    </xf>
    <xf numFmtId="0" fontId="4" fillId="2" borderId="5" xfId="0" applyFont="1" applyFill="1" applyBorder="1" applyAlignment="1">
      <alignment horizontal="left" vertical="top" wrapText="1"/>
    </xf>
    <xf numFmtId="2" fontId="4" fillId="2" borderId="5" xfId="0" applyNumberFormat="1" applyFont="1" applyFill="1" applyBorder="1" applyAlignment="1">
      <alignment horizontal="left" vertical="top" wrapText="1"/>
    </xf>
    <xf numFmtId="3" fontId="3" fillId="2" borderId="0" xfId="0" applyNumberFormat="1" applyFont="1" applyFill="1" applyAlignment="1">
      <alignment horizontal="right" vertical="top"/>
    </xf>
    <xf numFmtId="0" fontId="1" fillId="2" borderId="0" xfId="0" applyFont="1" applyFill="1" applyAlignment="1">
      <alignment horizontal="left" vertical="top"/>
    </xf>
    <xf numFmtId="49" fontId="13" fillId="0" borderId="1" xfId="0" applyNumberFormat="1" applyFont="1" applyBorder="1" applyAlignment="1">
      <alignment horizontal="left" wrapText="1"/>
    </xf>
    <xf numFmtId="49" fontId="13" fillId="0" borderId="1" xfId="0" applyNumberFormat="1" applyFont="1" applyBorder="1" applyAlignment="1">
      <alignment horizontal="left"/>
    </xf>
    <xf numFmtId="0" fontId="13" fillId="0" borderId="1" xfId="0" applyFont="1" applyBorder="1" applyAlignment="1">
      <alignment horizontal="left" wrapText="1"/>
    </xf>
    <xf numFmtId="3" fontId="13" fillId="0" borderId="1" xfId="0" applyNumberFormat="1" applyFont="1" applyBorder="1" applyAlignment="1">
      <alignment horizontal="left" wrapText="1"/>
    </xf>
    <xf numFmtId="1" fontId="13" fillId="0" borderId="1" xfId="0" applyNumberFormat="1" applyFont="1" applyBorder="1" applyAlignment="1">
      <alignment horizontal="left" vertical="top"/>
    </xf>
    <xf numFmtId="2" fontId="13" fillId="0" borderId="1" xfId="0" applyNumberFormat="1" applyFont="1" applyBorder="1" applyAlignment="1">
      <alignment horizontal="left" vertical="top"/>
    </xf>
    <xf numFmtId="3" fontId="14" fillId="0" borderId="1" xfId="0" applyNumberFormat="1" applyFont="1" applyBorder="1" applyAlignment="1">
      <alignment horizontal="right"/>
    </xf>
    <xf numFmtId="0" fontId="10" fillId="2" borderId="7" xfId="0" applyFont="1" applyFill="1" applyBorder="1" applyAlignment="1">
      <alignment horizontal="left"/>
    </xf>
    <xf numFmtId="49" fontId="3" fillId="2" borderId="8" xfId="0" applyNumberFormat="1" applyFont="1" applyFill="1" applyBorder="1"/>
    <xf numFmtId="3" fontId="3" fillId="2" borderId="8" xfId="0" applyNumberFormat="1" applyFont="1" applyFill="1" applyBorder="1" applyAlignment="1">
      <alignment horizontal="left" wrapText="1"/>
    </xf>
    <xf numFmtId="1" fontId="3" fillId="2" borderId="8" xfId="0" applyNumberFormat="1" applyFont="1" applyFill="1" applyBorder="1" applyAlignment="1">
      <alignment horizontal="left" vertical="top"/>
    </xf>
    <xf numFmtId="2" fontId="3" fillId="2" borderId="8" xfId="0" applyNumberFormat="1" applyFont="1" applyFill="1" applyBorder="1" applyAlignment="1">
      <alignment horizontal="left" vertical="top"/>
    </xf>
    <xf numFmtId="0" fontId="7" fillId="0" borderId="1" xfId="0" applyFont="1" applyBorder="1" applyAlignment="1">
      <alignment horizontal="left" wrapText="1"/>
    </xf>
    <xf numFmtId="0" fontId="8" fillId="0" borderId="1" xfId="0" applyFont="1" applyBorder="1" applyAlignment="1">
      <alignment horizontal="left"/>
    </xf>
    <xf numFmtId="0" fontId="7" fillId="0" borderId="1" xfId="0" applyFont="1" applyBorder="1" applyAlignment="1">
      <alignment wrapText="1"/>
    </xf>
    <xf numFmtId="3" fontId="9" fillId="0" borderId="1" xfId="0" applyNumberFormat="1" applyFont="1" applyBorder="1" applyAlignment="1">
      <alignment horizontal="right"/>
    </xf>
    <xf numFmtId="0" fontId="8" fillId="0" borderId="1" xfId="0" applyFont="1" applyBorder="1"/>
    <xf numFmtId="0" fontId="3" fillId="2" borderId="9" xfId="0" applyFont="1" applyFill="1" applyBorder="1" applyAlignment="1">
      <alignment horizontal="left" vertical="top"/>
    </xf>
    <xf numFmtId="2" fontId="1" fillId="2" borderId="5" xfId="0" applyNumberFormat="1" applyFont="1" applyFill="1" applyBorder="1" applyAlignment="1">
      <alignment horizontal="left" vertical="top" wrapText="1"/>
    </xf>
    <xf numFmtId="0" fontId="1" fillId="2" borderId="5" xfId="0" applyFont="1" applyFill="1" applyBorder="1" applyAlignment="1">
      <alignment horizontal="left" vertical="top" wrapText="1"/>
    </xf>
    <xf numFmtId="49" fontId="13" fillId="0" borderId="2" xfId="0" applyNumberFormat="1" applyFont="1" applyBorder="1" applyAlignment="1">
      <alignment horizontal="left"/>
    </xf>
    <xf numFmtId="49" fontId="13" fillId="0" borderId="2" xfId="0" applyNumberFormat="1" applyFont="1" applyBorder="1" applyAlignment="1">
      <alignment horizontal="left" wrapText="1"/>
    </xf>
    <xf numFmtId="3" fontId="13" fillId="0" borderId="2" xfId="0" applyNumberFormat="1" applyFont="1" applyBorder="1" applyAlignment="1">
      <alignment horizontal="right"/>
    </xf>
    <xf numFmtId="0" fontId="13" fillId="0" borderId="2" xfId="0" applyFont="1" applyBorder="1" applyAlignment="1">
      <alignment horizontal="left" vertical="top" wrapText="1"/>
    </xf>
    <xf numFmtId="2" fontId="13" fillId="0" borderId="2" xfId="0" applyNumberFormat="1" applyFont="1" applyBorder="1" applyAlignment="1">
      <alignment horizontal="left" vertical="top"/>
    </xf>
    <xf numFmtId="3" fontId="13" fillId="0" borderId="2" xfId="0" applyNumberFormat="1" applyFont="1" applyBorder="1" applyAlignment="1">
      <alignment horizontal="right" wrapText="1"/>
    </xf>
    <xf numFmtId="49" fontId="13" fillId="0" borderId="2" xfId="0" applyNumberFormat="1" applyFont="1" applyBorder="1" applyAlignment="1">
      <alignment horizontal="left" vertical="top"/>
    </xf>
    <xf numFmtId="49" fontId="13" fillId="0" borderId="2" xfId="0" applyNumberFormat="1" applyFont="1" applyBorder="1" applyAlignment="1">
      <alignment horizontal="center"/>
    </xf>
    <xf numFmtId="0" fontId="13" fillId="0" borderId="2" xfId="0" applyFont="1" applyBorder="1" applyAlignment="1">
      <alignment horizontal="center" vertical="top"/>
    </xf>
    <xf numFmtId="49" fontId="13" fillId="0" borderId="2" xfId="0" applyNumberFormat="1" applyFont="1" applyBorder="1" applyAlignment="1">
      <alignment horizontal="center" vertical="top"/>
    </xf>
    <xf numFmtId="0" fontId="13" fillId="0" borderId="11" xfId="0" applyFont="1" applyBorder="1" applyAlignment="1">
      <alignment horizontal="left" vertical="top"/>
    </xf>
    <xf numFmtId="0" fontId="13" fillId="0" borderId="9" xfId="0" applyFont="1" applyBorder="1" applyAlignment="1">
      <alignment horizontal="left" vertical="top"/>
    </xf>
    <xf numFmtId="0" fontId="13" fillId="0" borderId="4" xfId="0" applyFont="1" applyBorder="1" applyAlignment="1">
      <alignment horizontal="left" vertical="top"/>
    </xf>
    <xf numFmtId="0" fontId="13" fillId="0" borderId="1" xfId="0" applyFont="1" applyBorder="1" applyAlignment="1">
      <alignment horizontal="left" vertical="top"/>
    </xf>
    <xf numFmtId="49" fontId="13" fillId="0" borderId="2" xfId="0" applyNumberFormat="1" applyFont="1" applyBorder="1" applyAlignment="1">
      <alignment horizontal="left" vertical="top" wrapText="1"/>
    </xf>
    <xf numFmtId="1" fontId="13" fillId="0" borderId="2" xfId="0" applyNumberFormat="1" applyFont="1" applyBorder="1" applyAlignment="1">
      <alignment horizontal="left" vertical="top"/>
    </xf>
    <xf numFmtId="0" fontId="13" fillId="0" borderId="2" xfId="0" applyFont="1" applyBorder="1" applyAlignment="1">
      <alignment horizontal="left" wrapText="1"/>
    </xf>
    <xf numFmtId="0" fontId="13" fillId="0" borderId="2" xfId="0" applyFont="1" applyBorder="1" applyAlignment="1">
      <alignment horizontal="left"/>
    </xf>
    <xf numFmtId="3" fontId="13" fillId="0" borderId="2" xfId="0" applyNumberFormat="1" applyFont="1" applyBorder="1" applyAlignment="1">
      <alignment horizontal="right" vertical="top"/>
    </xf>
    <xf numFmtId="9" fontId="13" fillId="0" borderId="2" xfId="0" applyNumberFormat="1" applyFont="1" applyBorder="1" applyAlignment="1">
      <alignment horizontal="center"/>
    </xf>
    <xf numFmtId="3" fontId="13" fillId="0" borderId="2" xfId="0" applyNumberFormat="1" applyFont="1" applyBorder="1" applyAlignment="1">
      <alignment horizontal="left" wrapText="1"/>
    </xf>
    <xf numFmtId="0" fontId="13" fillId="0" borderId="2" xfId="0" applyFont="1" applyBorder="1" applyAlignment="1">
      <alignment horizontal="center"/>
    </xf>
    <xf numFmtId="0" fontId="13" fillId="0" borderId="2" xfId="0" applyFont="1" applyBorder="1" applyAlignment="1">
      <alignment horizontal="center" wrapText="1"/>
    </xf>
    <xf numFmtId="9" fontId="13" fillId="0" borderId="2" xfId="0" applyNumberFormat="1" applyFont="1" applyBorder="1" applyAlignment="1">
      <alignment horizontal="center" wrapText="1"/>
    </xf>
    <xf numFmtId="3" fontId="13" fillId="0" borderId="2" xfId="0" applyNumberFormat="1" applyFont="1" applyBorder="1" applyAlignment="1">
      <alignment horizontal="left"/>
    </xf>
    <xf numFmtId="49" fontId="13" fillId="2" borderId="2" xfId="0" applyNumberFormat="1" applyFont="1" applyFill="1" applyBorder="1" applyAlignment="1">
      <alignment horizontal="left" vertical="top"/>
    </xf>
    <xf numFmtId="49" fontId="15" fillId="0" borderId="0" xfId="0" applyNumberFormat="1" applyFont="1"/>
    <xf numFmtId="1" fontId="13" fillId="0" borderId="13" xfId="0" applyNumberFormat="1" applyFont="1" applyBorder="1" applyAlignment="1">
      <alignment horizontal="left" vertical="top"/>
    </xf>
    <xf numFmtId="49" fontId="10" fillId="0" borderId="0" xfId="0" applyNumberFormat="1" applyFont="1" applyAlignment="1">
      <alignment wrapText="1"/>
    </xf>
    <xf numFmtId="0" fontId="15" fillId="0" borderId="2" xfId="0" applyFont="1" applyBorder="1"/>
    <xf numFmtId="0" fontId="10" fillId="0" borderId="2" xfId="0" applyFont="1" applyBorder="1" applyAlignment="1">
      <alignment wrapText="1"/>
    </xf>
    <xf numFmtId="0" fontId="10" fillId="0" borderId="2" xfId="0" applyFont="1" applyBorder="1" applyAlignment="1">
      <alignment horizontal="left"/>
    </xf>
    <xf numFmtId="0" fontId="10" fillId="0" borderId="2" xfId="0" applyFont="1" applyBorder="1"/>
    <xf numFmtId="3" fontId="10" fillId="0" borderId="2" xfId="0" applyNumberFormat="1" applyFont="1" applyBorder="1"/>
    <xf numFmtId="1" fontId="13" fillId="2" borderId="2" xfId="0" applyNumberFormat="1" applyFont="1" applyFill="1" applyBorder="1" applyAlignment="1">
      <alignment horizontal="left" vertical="top"/>
    </xf>
    <xf numFmtId="14" fontId="10" fillId="0" borderId="2" xfId="0" applyNumberFormat="1" applyFont="1" applyBorder="1"/>
    <xf numFmtId="2" fontId="13" fillId="2" borderId="2" xfId="0" applyNumberFormat="1" applyFont="1" applyFill="1" applyBorder="1" applyAlignment="1">
      <alignment horizontal="left" vertical="top"/>
    </xf>
    <xf numFmtId="3" fontId="13" fillId="2" borderId="2" xfId="0" applyNumberFormat="1" applyFont="1" applyFill="1" applyBorder="1" applyAlignment="1">
      <alignment horizontal="right" vertical="top"/>
    </xf>
    <xf numFmtId="49" fontId="13" fillId="2" borderId="2" xfId="0" applyNumberFormat="1" applyFont="1" applyFill="1" applyBorder="1" applyAlignment="1">
      <alignment horizontal="center" vertical="top"/>
    </xf>
    <xf numFmtId="49" fontId="13" fillId="2" borderId="2" xfId="0" applyNumberFormat="1" applyFont="1" applyFill="1" applyBorder="1" applyAlignment="1">
      <alignment horizontal="center"/>
    </xf>
    <xf numFmtId="9" fontId="10" fillId="0" borderId="2" xfId="0" applyNumberFormat="1" applyFont="1" applyBorder="1" applyAlignment="1">
      <alignment horizontal="center"/>
    </xf>
    <xf numFmtId="0" fontId="13" fillId="0" borderId="0" xfId="0" applyFont="1" applyAlignment="1">
      <alignment horizontal="left" vertical="top"/>
    </xf>
    <xf numFmtId="49" fontId="10" fillId="0" borderId="2" xfId="0" applyNumberFormat="1" applyFont="1" applyBorder="1" applyAlignment="1">
      <alignment horizontal="left" wrapText="1"/>
    </xf>
    <xf numFmtId="49" fontId="15" fillId="0" borderId="2" xfId="0" applyNumberFormat="1" applyFont="1" applyBorder="1" applyAlignment="1">
      <alignment horizontal="left"/>
    </xf>
    <xf numFmtId="49" fontId="10" fillId="0" borderId="2" xfId="0" applyNumberFormat="1" applyFont="1" applyBorder="1" applyAlignment="1">
      <alignment wrapText="1"/>
    </xf>
    <xf numFmtId="3" fontId="15" fillId="0" borderId="2" xfId="0" applyNumberFormat="1" applyFont="1" applyBorder="1" applyAlignment="1">
      <alignment horizontal="right"/>
    </xf>
    <xf numFmtId="49" fontId="13" fillId="0" borderId="2" xfId="0" applyNumberFormat="1" applyFont="1" applyBorder="1" applyAlignment="1">
      <alignment vertical="center"/>
    </xf>
    <xf numFmtId="49" fontId="15" fillId="0" borderId="2" xfId="0" applyNumberFormat="1" applyFont="1" applyBorder="1" applyAlignment="1">
      <alignment horizontal="center"/>
    </xf>
    <xf numFmtId="3" fontId="3" fillId="2" borderId="0" xfId="0" applyNumberFormat="1"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5" xfId="0" applyFont="1" applyFill="1" applyBorder="1" applyAlignment="1">
      <alignment horizontal="left" vertical="top" wrapText="1"/>
    </xf>
    <xf numFmtId="2" fontId="1" fillId="2" borderId="1" xfId="0" applyNumberFormat="1" applyFont="1" applyFill="1" applyBorder="1" applyAlignment="1">
      <alignment horizontal="left" vertical="top" wrapText="1"/>
    </xf>
    <xf numFmtId="2" fontId="1" fillId="2" borderId="5" xfId="0" applyNumberFormat="1" applyFont="1" applyFill="1" applyBorder="1" applyAlignment="1">
      <alignment horizontal="left" vertical="top" wrapText="1"/>
    </xf>
    <xf numFmtId="0" fontId="3" fillId="2" borderId="0" xfId="0" applyFont="1" applyFill="1" applyAlignment="1">
      <alignment horizontal="left" vertical="top" wrapText="1"/>
    </xf>
    <xf numFmtId="0" fontId="4" fillId="2" borderId="1" xfId="0" applyFont="1" applyFill="1" applyBorder="1" applyAlignment="1">
      <alignment horizontal="left" vertical="top" wrapText="1"/>
    </xf>
    <xf numFmtId="0" fontId="4" fillId="2" borderId="5"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2" fontId="4" fillId="2" borderId="5" xfId="0" applyNumberFormat="1" applyFont="1" applyFill="1" applyBorder="1" applyAlignment="1">
      <alignment horizontal="left" vertical="top" wrapText="1"/>
    </xf>
    <xf numFmtId="0" fontId="3" fillId="2" borderId="0" xfId="0" applyFont="1" applyFill="1" applyAlignment="1">
      <alignment horizontal="left" vertical="top"/>
    </xf>
    <xf numFmtId="0" fontId="3" fillId="2" borderId="11" xfId="0" applyFont="1" applyFill="1" applyBorder="1" applyAlignment="1">
      <alignment horizontal="left" vertical="top"/>
    </xf>
    <xf numFmtId="49" fontId="13" fillId="0" borderId="2" xfId="0" applyNumberFormat="1" applyFont="1" applyBorder="1" applyAlignment="1">
      <alignment horizontal="left"/>
    </xf>
    <xf numFmtId="0" fontId="13" fillId="0" borderId="2" xfId="0" applyFont="1" applyBorder="1" applyAlignment="1">
      <alignment horizontal="left"/>
    </xf>
    <xf numFmtId="3" fontId="13" fillId="0" borderId="2" xfId="0" applyNumberFormat="1" applyFont="1" applyBorder="1" applyAlignment="1">
      <alignment horizontal="right"/>
    </xf>
    <xf numFmtId="1" fontId="13" fillId="0" borderId="2" xfId="0" applyNumberFormat="1" applyFont="1" applyBorder="1" applyAlignment="1">
      <alignment horizontal="left" vertical="top"/>
    </xf>
    <xf numFmtId="2" fontId="13" fillId="0" borderId="2" xfId="0" applyNumberFormat="1" applyFont="1" applyBorder="1" applyAlignment="1">
      <alignment horizontal="left" vertical="top"/>
    </xf>
    <xf numFmtId="3" fontId="13" fillId="0" borderId="2" xfId="0" applyNumberFormat="1" applyFont="1" applyBorder="1" applyAlignment="1">
      <alignment horizontal="right" vertical="top"/>
    </xf>
    <xf numFmtId="49" fontId="13" fillId="0" borderId="2" xfId="0" applyNumberFormat="1" applyFont="1" applyBorder="1" applyAlignment="1">
      <alignment horizontal="center"/>
    </xf>
    <xf numFmtId="49" fontId="13" fillId="0" borderId="2" xfId="0" applyNumberFormat="1" applyFont="1" applyBorder="1" applyAlignment="1">
      <alignment horizontal="center" vertical="top"/>
    </xf>
    <xf numFmtId="1" fontId="13" fillId="2" borderId="2" xfId="0" applyNumberFormat="1" applyFont="1" applyFill="1" applyBorder="1" applyAlignment="1">
      <alignment horizontal="left" vertical="top"/>
    </xf>
    <xf numFmtId="2" fontId="13" fillId="2" borderId="2" xfId="0" applyNumberFormat="1" applyFont="1" applyFill="1" applyBorder="1" applyAlignment="1">
      <alignment horizontal="left" vertical="top"/>
    </xf>
    <xf numFmtId="3" fontId="13" fillId="2" borderId="2" xfId="0" applyNumberFormat="1" applyFont="1" applyFill="1" applyBorder="1" applyAlignment="1">
      <alignment horizontal="right" vertical="top"/>
    </xf>
    <xf numFmtId="49" fontId="13" fillId="2" borderId="2" xfId="0" applyNumberFormat="1" applyFont="1" applyFill="1" applyBorder="1" applyAlignment="1">
      <alignment horizontal="center" vertical="top"/>
    </xf>
    <xf numFmtId="49" fontId="13" fillId="2" borderId="2" xfId="0" applyNumberFormat="1" applyFont="1" applyFill="1" applyBorder="1" applyAlignment="1">
      <alignment horizontal="center"/>
    </xf>
    <xf numFmtId="49" fontId="13" fillId="0" borderId="2" xfId="0" applyNumberFormat="1" applyFont="1" applyBorder="1" applyAlignment="1">
      <alignment vertical="center"/>
    </xf>
    <xf numFmtId="9" fontId="13" fillId="0" borderId="2" xfId="0" applyNumberFormat="1" applyFont="1" applyBorder="1" applyAlignment="1">
      <alignment horizontal="center"/>
    </xf>
    <xf numFmtId="49" fontId="13" fillId="0" borderId="2" xfId="0" applyNumberFormat="1" applyFont="1" applyBorder="1" applyAlignment="1"/>
    <xf numFmtId="49" fontId="10" fillId="0" borderId="14" xfId="0" applyNumberFormat="1" applyFont="1" applyBorder="1" applyAlignment="1">
      <alignment horizontal="left"/>
    </xf>
    <xf numFmtId="49" fontId="15" fillId="0" borderId="15" xfId="0" applyNumberFormat="1" applyFont="1" applyBorder="1" applyAlignment="1">
      <alignment horizontal="left"/>
    </xf>
    <xf numFmtId="0" fontId="10" fillId="0" borderId="15" xfId="0" applyFont="1" applyBorder="1" applyAlignment="1"/>
    <xf numFmtId="3" fontId="15" fillId="0" borderId="15" xfId="0" applyNumberFormat="1" applyFont="1" applyBorder="1" applyAlignment="1">
      <alignment horizontal="right"/>
    </xf>
    <xf numFmtId="49" fontId="15" fillId="0" borderId="15" xfId="0" applyNumberFormat="1" applyFont="1" applyBorder="1" applyAlignment="1"/>
    <xf numFmtId="49" fontId="10" fillId="0" borderId="15" xfId="0" applyNumberFormat="1" applyFont="1" applyBorder="1" applyAlignment="1"/>
    <xf numFmtId="49" fontId="15" fillId="0" borderId="15" xfId="0" applyNumberFormat="1" applyFont="1" applyBorder="1" applyAlignment="1">
      <alignment horizontal="center"/>
    </xf>
    <xf numFmtId="0" fontId="1" fillId="2" borderId="12" xfId="0" applyFont="1" applyFill="1" applyBorder="1" applyAlignment="1">
      <alignment horizontal="left" vertical="top" wrapText="1"/>
    </xf>
    <xf numFmtId="0" fontId="1" fillId="2" borderId="1" xfId="0" applyFont="1" applyFill="1" applyBorder="1" applyAlignment="1">
      <alignment horizontal="left" vertical="top" wrapText="1"/>
    </xf>
    <xf numFmtId="49" fontId="13" fillId="0" borderId="14" xfId="0" applyNumberFormat="1" applyFont="1" applyBorder="1" applyAlignment="1">
      <alignment horizontal="center"/>
    </xf>
    <xf numFmtId="14" fontId="13" fillId="0" borderId="14" xfId="0" applyNumberFormat="1" applyFont="1" applyBorder="1" applyAlignment="1">
      <alignment horizontal="center"/>
    </xf>
    <xf numFmtId="14" fontId="13" fillId="0" borderId="14" xfId="0" applyNumberFormat="1" applyFont="1" applyBorder="1" applyAlignment="1">
      <alignment horizontal="center" wrapText="1"/>
    </xf>
    <xf numFmtId="49" fontId="13" fillId="0" borderId="14" xfId="0" applyNumberFormat="1" applyFont="1" applyBorder="1" applyAlignment="1">
      <alignment horizontal="center" wrapText="1"/>
    </xf>
    <xf numFmtId="49" fontId="10" fillId="0" borderId="14" xfId="0" applyNumberFormat="1" applyFont="1" applyBorder="1" applyAlignment="1">
      <alignment horizontal="center"/>
    </xf>
    <xf numFmtId="49" fontId="15" fillId="0" borderId="14" xfId="0" applyNumberFormat="1" applyFont="1" applyBorder="1" applyAlignment="1">
      <alignment horizontal="center"/>
    </xf>
    <xf numFmtId="14" fontId="13" fillId="0" borderId="1" xfId="0" applyNumberFormat="1" applyFont="1" applyBorder="1" applyAlignment="1">
      <alignment horizontal="center"/>
    </xf>
    <xf numFmtId="14" fontId="13" fillId="0" borderId="1" xfId="0" applyNumberFormat="1" applyFont="1" applyBorder="1" applyAlignment="1">
      <alignment horizontal="center" vertical="top"/>
    </xf>
    <xf numFmtId="49" fontId="13" fillId="0" borderId="1" xfId="0" applyNumberFormat="1" applyFont="1" applyBorder="1" applyAlignment="1">
      <alignment horizontal="center"/>
    </xf>
    <xf numFmtId="49" fontId="13" fillId="2" borderId="1" xfId="0" applyNumberFormat="1" applyFont="1" applyFill="1" applyBorder="1" applyAlignment="1">
      <alignment horizontal="center"/>
    </xf>
    <xf numFmtId="9" fontId="3" fillId="2" borderId="11" xfId="3" applyFont="1" applyFill="1" applyBorder="1" applyAlignment="1">
      <alignment horizontal="left" vertical="top"/>
    </xf>
    <xf numFmtId="49" fontId="15" fillId="0" borderId="1" xfId="0" applyNumberFormat="1" applyFont="1" applyBorder="1" applyAlignment="1">
      <alignment horizontal="center"/>
    </xf>
  </cellXfs>
  <cellStyles count="4">
    <cellStyle name="Čárka 2" xfId="1" xr:uid="{00000000-0005-0000-0000-000000000000}"/>
    <cellStyle name="Normální" xfId="0" builtinId="0"/>
    <cellStyle name="Normální 2" xfId="2" xr:uid="{E3FC6172-9765-42FC-B250-F8B09A3D4A0E}"/>
    <cellStyle name="Procenta" xfId="3" builtinId="5"/>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34"/>
  <sheetViews>
    <sheetView tabSelected="1" zoomScale="78" zoomScaleNormal="78" workbookViewId="0"/>
  </sheetViews>
  <sheetFormatPr defaultColWidth="9.109375" defaultRowHeight="12" x14ac:dyDescent="0.3"/>
  <cols>
    <col min="1" max="1" width="11.33203125" style="25" customWidth="1"/>
    <col min="2" max="2" width="32.33203125" style="25" bestFit="1" customWidth="1"/>
    <col min="3" max="3" width="45.109375" style="25" customWidth="1"/>
    <col min="4" max="4" width="12.109375" style="25" customWidth="1"/>
    <col min="5" max="5" width="12.44140625" style="25" customWidth="1"/>
    <col min="6" max="6" width="15.6640625" style="25" customWidth="1"/>
    <col min="7" max="7" width="5.6640625" style="3" customWidth="1"/>
    <col min="8" max="8" width="15.6640625" style="3" customWidth="1"/>
    <col min="9" max="9" width="5.6640625" style="25" customWidth="1"/>
    <col min="10" max="10" width="9.6640625" style="25" customWidth="1"/>
    <col min="11" max="17" width="9.33203125" style="25" customWidth="1"/>
    <col min="18" max="18" width="14.44140625" style="25" customWidth="1"/>
    <col min="19" max="19" width="18.5546875" style="25" customWidth="1"/>
    <col min="20" max="20" width="10.33203125" style="25" customWidth="1"/>
    <col min="21" max="22" width="9.33203125" style="25" customWidth="1"/>
    <col min="23" max="23" width="10.33203125" style="25" customWidth="1"/>
    <col min="24" max="25" width="15.6640625" style="25" customWidth="1"/>
    <col min="26" max="90" width="9.109375" style="69"/>
    <col min="91" max="16384" width="9.109375" style="25"/>
  </cols>
  <sheetData>
    <row r="1" spans="1:91" ht="38.25" customHeight="1" x14ac:dyDescent="0.3">
      <c r="A1" s="1" t="s">
        <v>32</v>
      </c>
    </row>
    <row r="2" spans="1:91" ht="15" customHeight="1" x14ac:dyDescent="0.3">
      <c r="A2" s="51" t="s">
        <v>34</v>
      </c>
      <c r="D2" s="51" t="s">
        <v>20</v>
      </c>
    </row>
    <row r="3" spans="1:91" ht="15" customHeight="1" x14ac:dyDescent="0.3">
      <c r="A3" s="51" t="s">
        <v>35</v>
      </c>
      <c r="D3" s="25" t="s">
        <v>31</v>
      </c>
    </row>
    <row r="4" spans="1:91" ht="15" customHeight="1" x14ac:dyDescent="0.3">
      <c r="A4" s="51" t="s">
        <v>36</v>
      </c>
    </row>
    <row r="5" spans="1:91" ht="15" customHeight="1" x14ac:dyDescent="0.3">
      <c r="A5" s="51" t="s">
        <v>38</v>
      </c>
    </row>
    <row r="6" spans="1:91" ht="15" customHeight="1" x14ac:dyDescent="0.3">
      <c r="A6" s="122" t="s">
        <v>37</v>
      </c>
      <c r="B6" s="122"/>
      <c r="C6" s="122"/>
      <c r="D6" s="51" t="s">
        <v>21</v>
      </c>
      <c r="G6" s="25"/>
      <c r="H6" s="25"/>
    </row>
    <row r="7" spans="1:91" ht="26.25" customHeight="1" x14ac:dyDescent="0.3">
      <c r="A7" s="51" t="s">
        <v>33</v>
      </c>
      <c r="D7" s="128" t="s">
        <v>39</v>
      </c>
      <c r="E7" s="128"/>
      <c r="F7" s="128"/>
      <c r="G7" s="128"/>
      <c r="H7" s="128"/>
      <c r="I7" s="128"/>
      <c r="J7" s="128"/>
      <c r="K7" s="128"/>
      <c r="L7" s="128"/>
      <c r="M7" s="128"/>
      <c r="N7" s="128"/>
      <c r="O7" s="128"/>
      <c r="P7" s="128"/>
      <c r="Q7" s="128"/>
    </row>
    <row r="8" spans="1:91" ht="26.25" customHeight="1" x14ac:dyDescent="0.3">
      <c r="D8" s="128" t="s">
        <v>40</v>
      </c>
      <c r="E8" s="128"/>
      <c r="F8" s="128"/>
      <c r="G8" s="128"/>
      <c r="H8" s="128"/>
      <c r="I8" s="128"/>
      <c r="J8" s="128"/>
      <c r="K8" s="128"/>
      <c r="L8" s="128"/>
      <c r="M8" s="128"/>
      <c r="N8" s="128"/>
      <c r="O8" s="128"/>
      <c r="P8" s="128"/>
      <c r="Q8" s="128"/>
    </row>
    <row r="9" spans="1:91" ht="15" customHeight="1" x14ac:dyDescent="0.3">
      <c r="A9" s="51"/>
    </row>
    <row r="10" spans="1:91" ht="26.4" customHeight="1" x14ac:dyDescent="0.3">
      <c r="A10" s="123" t="s">
        <v>0</v>
      </c>
      <c r="B10" s="123" t="s">
        <v>1</v>
      </c>
      <c r="C10" s="123" t="s">
        <v>16</v>
      </c>
      <c r="D10" s="123" t="s">
        <v>13</v>
      </c>
      <c r="E10" s="126" t="s">
        <v>2</v>
      </c>
      <c r="F10" s="123" t="s">
        <v>27</v>
      </c>
      <c r="G10" s="123"/>
      <c r="H10" s="123" t="s">
        <v>28</v>
      </c>
      <c r="I10" s="123"/>
      <c r="J10" s="123" t="s">
        <v>29</v>
      </c>
      <c r="K10" s="123" t="s">
        <v>14</v>
      </c>
      <c r="L10" s="123" t="s">
        <v>15</v>
      </c>
      <c r="M10" s="123" t="s">
        <v>25</v>
      </c>
      <c r="N10" s="123" t="s">
        <v>26</v>
      </c>
      <c r="O10" s="123" t="s">
        <v>30</v>
      </c>
      <c r="P10" s="123" t="s">
        <v>3</v>
      </c>
      <c r="Q10" s="123" t="s">
        <v>4</v>
      </c>
      <c r="R10" s="123" t="s">
        <v>5</v>
      </c>
      <c r="S10" s="123" t="s">
        <v>6</v>
      </c>
      <c r="T10" s="123" t="s">
        <v>7</v>
      </c>
      <c r="U10" s="123" t="s">
        <v>8</v>
      </c>
      <c r="V10" s="123" t="s">
        <v>9</v>
      </c>
      <c r="W10" s="123" t="s">
        <v>10</v>
      </c>
      <c r="X10" s="124" t="s">
        <v>11</v>
      </c>
      <c r="Y10" s="123" t="s">
        <v>12</v>
      </c>
      <c r="Z10" s="134"/>
    </row>
    <row r="11" spans="1:91" ht="59.4" customHeight="1" x14ac:dyDescent="0.3">
      <c r="A11" s="123"/>
      <c r="B11" s="123"/>
      <c r="C11" s="123"/>
      <c r="D11" s="123"/>
      <c r="E11" s="126"/>
      <c r="F11" s="123"/>
      <c r="G11" s="123"/>
      <c r="H11" s="123"/>
      <c r="I11" s="123"/>
      <c r="J11" s="123"/>
      <c r="K11" s="123"/>
      <c r="L11" s="123"/>
      <c r="M11" s="123"/>
      <c r="N11" s="123"/>
      <c r="O11" s="123"/>
      <c r="P11" s="123"/>
      <c r="Q11" s="123"/>
      <c r="R11" s="123"/>
      <c r="S11" s="123"/>
      <c r="T11" s="123"/>
      <c r="U11" s="123"/>
      <c r="V11" s="123"/>
      <c r="W11" s="123"/>
      <c r="X11" s="124"/>
      <c r="Y11" s="123"/>
      <c r="Z11" s="134"/>
    </row>
    <row r="12" spans="1:91" ht="42" customHeight="1" x14ac:dyDescent="0.3">
      <c r="A12" s="125"/>
      <c r="B12" s="125"/>
      <c r="C12" s="125"/>
      <c r="D12" s="125"/>
      <c r="E12" s="127"/>
      <c r="F12" s="70" t="s">
        <v>22</v>
      </c>
      <c r="G12" s="71" t="s">
        <v>23</v>
      </c>
      <c r="H12" s="71" t="s">
        <v>22</v>
      </c>
      <c r="I12" s="71" t="s">
        <v>23</v>
      </c>
      <c r="J12" s="71" t="s">
        <v>24</v>
      </c>
      <c r="K12" s="71" t="s">
        <v>17</v>
      </c>
      <c r="L12" s="71" t="s">
        <v>17</v>
      </c>
      <c r="M12" s="71" t="s">
        <v>18</v>
      </c>
      <c r="N12" s="71" t="s">
        <v>19</v>
      </c>
      <c r="O12" s="71" t="s">
        <v>19</v>
      </c>
      <c r="P12" s="71" t="s">
        <v>18</v>
      </c>
      <c r="Q12" s="71"/>
      <c r="R12" s="71"/>
      <c r="S12" s="71"/>
      <c r="T12" s="71"/>
      <c r="U12" s="71"/>
      <c r="V12" s="71"/>
      <c r="W12" s="71"/>
      <c r="X12" s="158"/>
      <c r="Y12" s="159"/>
      <c r="Z12" s="134"/>
    </row>
    <row r="13" spans="1:91" s="85" customFormat="1" ht="12.75" customHeight="1" x14ac:dyDescent="0.25">
      <c r="A13" s="72" t="s">
        <v>41</v>
      </c>
      <c r="B13" s="72" t="s">
        <v>43</v>
      </c>
      <c r="C13" s="73" t="s">
        <v>45</v>
      </c>
      <c r="D13" s="74">
        <v>242800</v>
      </c>
      <c r="E13" s="74">
        <v>120000</v>
      </c>
      <c r="F13" s="72" t="s">
        <v>47</v>
      </c>
      <c r="G13" s="75" t="s">
        <v>51</v>
      </c>
      <c r="H13" s="73" t="s">
        <v>49</v>
      </c>
      <c r="I13" s="75" t="s">
        <v>52</v>
      </c>
      <c r="J13" s="76">
        <v>31</v>
      </c>
      <c r="K13" s="76">
        <v>13.375</v>
      </c>
      <c r="L13" s="76">
        <v>13.375</v>
      </c>
      <c r="M13" s="76">
        <v>3</v>
      </c>
      <c r="N13" s="76">
        <v>3.875</v>
      </c>
      <c r="O13" s="76">
        <v>4.5</v>
      </c>
      <c r="P13" s="76">
        <v>5</v>
      </c>
      <c r="Q13" s="76">
        <v>74.125</v>
      </c>
      <c r="R13" s="77">
        <v>75000</v>
      </c>
      <c r="S13" s="78" t="s">
        <v>57</v>
      </c>
      <c r="T13" s="79" t="s">
        <v>52</v>
      </c>
      <c r="U13" s="80" t="s">
        <v>52</v>
      </c>
      <c r="V13" s="81" t="s">
        <v>53</v>
      </c>
      <c r="W13" s="81" t="s">
        <v>54</v>
      </c>
      <c r="X13" s="160" t="s">
        <v>55</v>
      </c>
      <c r="Y13" s="166">
        <v>44347</v>
      </c>
      <c r="Z13" s="82"/>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4"/>
    </row>
    <row r="14" spans="1:91" s="85" customFormat="1" ht="12.75" customHeight="1" x14ac:dyDescent="0.25">
      <c r="A14" s="72" t="s">
        <v>42</v>
      </c>
      <c r="B14" s="86" t="s">
        <v>44</v>
      </c>
      <c r="C14" s="86" t="s">
        <v>46</v>
      </c>
      <c r="D14" s="74">
        <v>138000</v>
      </c>
      <c r="E14" s="74">
        <v>90000</v>
      </c>
      <c r="F14" s="72" t="s">
        <v>48</v>
      </c>
      <c r="G14" s="87" t="s">
        <v>52</v>
      </c>
      <c r="H14" s="73" t="s">
        <v>50</v>
      </c>
      <c r="I14" s="87" t="s">
        <v>52</v>
      </c>
      <c r="J14" s="76">
        <v>31.875</v>
      </c>
      <c r="K14" s="76">
        <v>12</v>
      </c>
      <c r="L14" s="76">
        <v>12</v>
      </c>
      <c r="M14" s="76">
        <v>4.625</v>
      </c>
      <c r="N14" s="76">
        <v>8.125</v>
      </c>
      <c r="O14" s="76">
        <v>8.25</v>
      </c>
      <c r="P14" s="76">
        <v>5</v>
      </c>
      <c r="Q14" s="76">
        <v>81.875</v>
      </c>
      <c r="R14" s="77">
        <v>75000</v>
      </c>
      <c r="S14" s="78" t="s">
        <v>57</v>
      </c>
      <c r="T14" s="79" t="s">
        <v>52</v>
      </c>
      <c r="U14" s="80" t="s">
        <v>52</v>
      </c>
      <c r="V14" s="81" t="s">
        <v>54</v>
      </c>
      <c r="W14" s="81" t="s">
        <v>58</v>
      </c>
      <c r="X14" s="160" t="s">
        <v>56</v>
      </c>
      <c r="Y14" s="167">
        <v>44316</v>
      </c>
      <c r="Z14" s="82"/>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4"/>
    </row>
    <row r="15" spans="1:91" s="85" customFormat="1" ht="12.75" customHeight="1" x14ac:dyDescent="0.25">
      <c r="A15" s="88" t="s">
        <v>68</v>
      </c>
      <c r="B15" s="89" t="s">
        <v>69</v>
      </c>
      <c r="C15" s="88" t="s">
        <v>59</v>
      </c>
      <c r="D15" s="74">
        <v>90750</v>
      </c>
      <c r="E15" s="74">
        <v>55000</v>
      </c>
      <c r="F15" s="89" t="s">
        <v>60</v>
      </c>
      <c r="G15" s="87" t="s">
        <v>61</v>
      </c>
      <c r="H15" s="88" t="s">
        <v>62</v>
      </c>
      <c r="I15" s="87" t="s">
        <v>52</v>
      </c>
      <c r="J15" s="76">
        <v>28</v>
      </c>
      <c r="K15" s="76">
        <v>11.4</v>
      </c>
      <c r="L15" s="76">
        <v>7.4</v>
      </c>
      <c r="M15" s="76">
        <v>3.8</v>
      </c>
      <c r="N15" s="76">
        <v>4.4000000000000004</v>
      </c>
      <c r="O15" s="76">
        <v>4.4000000000000004</v>
      </c>
      <c r="P15" s="76">
        <v>4</v>
      </c>
      <c r="Q15" s="76">
        <v>63.4</v>
      </c>
      <c r="R15" s="90">
        <v>0</v>
      </c>
      <c r="S15" s="78" t="s">
        <v>51</v>
      </c>
      <c r="T15" s="79" t="s">
        <v>52</v>
      </c>
      <c r="U15" s="81" t="s">
        <v>51</v>
      </c>
      <c r="V15" s="91">
        <v>0.61</v>
      </c>
      <c r="W15" s="81" t="s">
        <v>51</v>
      </c>
      <c r="X15" s="160" t="s">
        <v>63</v>
      </c>
      <c r="Y15" s="168" t="s">
        <v>51</v>
      </c>
      <c r="Z15" s="82"/>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4"/>
    </row>
    <row r="16" spans="1:91" s="85" customFormat="1" ht="12.75" customHeight="1" x14ac:dyDescent="0.25">
      <c r="A16" s="72" t="s">
        <v>70</v>
      </c>
      <c r="B16" s="72" t="s">
        <v>71</v>
      </c>
      <c r="C16" s="72" t="s">
        <v>64</v>
      </c>
      <c r="D16" s="74">
        <v>442200</v>
      </c>
      <c r="E16" s="74">
        <v>200000</v>
      </c>
      <c r="F16" s="92" t="s">
        <v>65</v>
      </c>
      <c r="G16" s="87" t="s">
        <v>52</v>
      </c>
      <c r="H16" s="87" t="s">
        <v>66</v>
      </c>
      <c r="I16" s="87" t="s">
        <v>61</v>
      </c>
      <c r="J16" s="76">
        <v>33.200000000000003</v>
      </c>
      <c r="K16" s="76">
        <v>12.6</v>
      </c>
      <c r="L16" s="76">
        <v>13.8</v>
      </c>
      <c r="M16" s="76">
        <v>3.8</v>
      </c>
      <c r="N16" s="76">
        <v>8.8000000000000007</v>
      </c>
      <c r="O16" s="76">
        <v>8.1999999999999993</v>
      </c>
      <c r="P16" s="76">
        <v>4</v>
      </c>
      <c r="Q16" s="76">
        <v>84.4</v>
      </c>
      <c r="R16" s="90">
        <v>200000</v>
      </c>
      <c r="S16" s="78" t="s">
        <v>57</v>
      </c>
      <c r="T16" s="79" t="s">
        <v>61</v>
      </c>
      <c r="U16" s="81" t="s">
        <v>52</v>
      </c>
      <c r="V16" s="91">
        <v>0.45</v>
      </c>
      <c r="W16" s="81" t="s">
        <v>73</v>
      </c>
      <c r="X16" s="160" t="s">
        <v>67</v>
      </c>
      <c r="Y16" s="168" t="s">
        <v>74</v>
      </c>
      <c r="Z16" s="82"/>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4"/>
    </row>
    <row r="17" spans="1:91" s="85" customFormat="1" ht="12.75" customHeight="1" x14ac:dyDescent="0.25">
      <c r="A17" s="88" t="s">
        <v>75</v>
      </c>
      <c r="B17" s="89" t="s">
        <v>76</v>
      </c>
      <c r="C17" s="88" t="s">
        <v>77</v>
      </c>
      <c r="D17" s="74">
        <v>159000</v>
      </c>
      <c r="E17" s="74">
        <v>60000</v>
      </c>
      <c r="F17" s="89" t="s">
        <v>78</v>
      </c>
      <c r="G17" s="87" t="s">
        <v>52</v>
      </c>
      <c r="H17" s="88" t="s">
        <v>79</v>
      </c>
      <c r="I17" s="87" t="s">
        <v>51</v>
      </c>
      <c r="J17" s="76">
        <v>29.222200000000001</v>
      </c>
      <c r="K17" s="76">
        <v>12.1111</v>
      </c>
      <c r="L17" s="76">
        <v>12.1111</v>
      </c>
      <c r="M17" s="76">
        <v>4.6666999999999996</v>
      </c>
      <c r="N17" s="76">
        <v>8.1111000000000004</v>
      </c>
      <c r="O17" s="76">
        <v>7.3333000000000004</v>
      </c>
      <c r="P17" s="76">
        <v>4</v>
      </c>
      <c r="Q17" s="76">
        <v>77.555599999999998</v>
      </c>
      <c r="R17" s="90">
        <v>60000</v>
      </c>
      <c r="S17" s="78" t="s">
        <v>57</v>
      </c>
      <c r="T17" s="93" t="s">
        <v>52</v>
      </c>
      <c r="U17" s="81" t="s">
        <v>52</v>
      </c>
      <c r="V17" s="91">
        <v>0.77</v>
      </c>
      <c r="W17" s="81" t="s">
        <v>101</v>
      </c>
      <c r="X17" s="161">
        <v>44347</v>
      </c>
      <c r="Y17" s="168" t="s">
        <v>74</v>
      </c>
      <c r="Z17" s="82"/>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4"/>
    </row>
    <row r="18" spans="1:91" s="85" customFormat="1" ht="12.75" customHeight="1" x14ac:dyDescent="0.25">
      <c r="A18" s="88" t="s">
        <v>80</v>
      </c>
      <c r="B18" s="89" t="s">
        <v>81</v>
      </c>
      <c r="C18" s="88" t="s">
        <v>82</v>
      </c>
      <c r="D18" s="74">
        <v>191000</v>
      </c>
      <c r="E18" s="74">
        <v>100000</v>
      </c>
      <c r="F18" s="89" t="s">
        <v>83</v>
      </c>
      <c r="G18" s="87" t="s">
        <v>51</v>
      </c>
      <c r="H18" s="88" t="s">
        <v>84</v>
      </c>
      <c r="I18" s="87" t="s">
        <v>52</v>
      </c>
      <c r="J18" s="76">
        <v>30.1111</v>
      </c>
      <c r="K18" s="76">
        <v>12</v>
      </c>
      <c r="L18" s="76">
        <v>12.222200000000001</v>
      </c>
      <c r="M18" s="76">
        <v>4.7778</v>
      </c>
      <c r="N18" s="76">
        <v>8.1111000000000004</v>
      </c>
      <c r="O18" s="76">
        <v>7.5556000000000001</v>
      </c>
      <c r="P18" s="76">
        <v>4</v>
      </c>
      <c r="Q18" s="76">
        <v>78.777799999999999</v>
      </c>
      <c r="R18" s="90">
        <v>100000</v>
      </c>
      <c r="S18" s="78" t="s">
        <v>57</v>
      </c>
      <c r="T18" s="93" t="s">
        <v>52</v>
      </c>
      <c r="U18" s="81" t="s">
        <v>52</v>
      </c>
      <c r="V18" s="91">
        <v>0.52</v>
      </c>
      <c r="W18" s="81" t="s">
        <v>101</v>
      </c>
      <c r="X18" s="161">
        <v>44377</v>
      </c>
      <c r="Y18" s="168" t="s">
        <v>102</v>
      </c>
      <c r="Z18" s="82"/>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4"/>
    </row>
    <row r="19" spans="1:91" s="85" customFormat="1" ht="12.75" customHeight="1" x14ac:dyDescent="0.25">
      <c r="A19" s="88" t="s">
        <v>85</v>
      </c>
      <c r="B19" s="88" t="s">
        <v>86</v>
      </c>
      <c r="C19" s="88" t="s">
        <v>87</v>
      </c>
      <c r="D19" s="74">
        <v>1940237</v>
      </c>
      <c r="E19" s="74">
        <v>90000</v>
      </c>
      <c r="F19" s="89" t="s">
        <v>88</v>
      </c>
      <c r="G19" s="87" t="s">
        <v>52</v>
      </c>
      <c r="H19" s="88" t="s">
        <v>89</v>
      </c>
      <c r="I19" s="87" t="s">
        <v>51</v>
      </c>
      <c r="J19" s="76">
        <v>32.8889</v>
      </c>
      <c r="K19" s="76">
        <v>12.4444</v>
      </c>
      <c r="L19" s="76">
        <v>12.222200000000001</v>
      </c>
      <c r="M19" s="76">
        <v>4.8888999999999996</v>
      </c>
      <c r="N19" s="76">
        <v>8.1111000000000004</v>
      </c>
      <c r="O19" s="76">
        <v>8</v>
      </c>
      <c r="P19" s="76">
        <v>4.8888999999999996</v>
      </c>
      <c r="Q19" s="76">
        <v>83.444400000000002</v>
      </c>
      <c r="R19" s="90">
        <v>90000</v>
      </c>
      <c r="S19" s="78" t="s">
        <v>57</v>
      </c>
      <c r="T19" s="94" t="s">
        <v>61</v>
      </c>
      <c r="U19" s="81" t="s">
        <v>61</v>
      </c>
      <c r="V19" s="95">
        <v>0.27</v>
      </c>
      <c r="W19" s="81" t="s">
        <v>53</v>
      </c>
      <c r="X19" s="162">
        <v>44316</v>
      </c>
      <c r="Y19" s="168" t="s">
        <v>103</v>
      </c>
      <c r="Z19" s="82"/>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4"/>
    </row>
    <row r="20" spans="1:91" s="85" customFormat="1" ht="12.75" customHeight="1" x14ac:dyDescent="0.25">
      <c r="A20" s="89" t="s">
        <v>90</v>
      </c>
      <c r="B20" s="72" t="s">
        <v>91</v>
      </c>
      <c r="C20" s="72" t="s">
        <v>92</v>
      </c>
      <c r="D20" s="74">
        <v>1476147</v>
      </c>
      <c r="E20" s="74">
        <v>950000</v>
      </c>
      <c r="F20" s="92" t="s">
        <v>49</v>
      </c>
      <c r="G20" s="87" t="s">
        <v>52</v>
      </c>
      <c r="H20" s="87" t="s">
        <v>93</v>
      </c>
      <c r="I20" s="87" t="s">
        <v>52</v>
      </c>
      <c r="J20" s="76">
        <v>33</v>
      </c>
      <c r="K20" s="76">
        <v>13.4444</v>
      </c>
      <c r="L20" s="76">
        <v>13.777799999999999</v>
      </c>
      <c r="M20" s="76">
        <v>4.8888999999999996</v>
      </c>
      <c r="N20" s="76">
        <v>8.4443999999999999</v>
      </c>
      <c r="O20" s="76">
        <v>8.6667000000000005</v>
      </c>
      <c r="P20" s="76">
        <v>3.6667000000000001</v>
      </c>
      <c r="Q20" s="76">
        <v>85.888900000000007</v>
      </c>
      <c r="R20" s="90">
        <v>850000</v>
      </c>
      <c r="S20" s="78" t="s">
        <v>57</v>
      </c>
      <c r="T20" s="79" t="s">
        <v>52</v>
      </c>
      <c r="U20" s="81" t="s">
        <v>52</v>
      </c>
      <c r="V20" s="91">
        <v>0.64</v>
      </c>
      <c r="W20" s="81" t="s">
        <v>104</v>
      </c>
      <c r="X20" s="160" t="s">
        <v>94</v>
      </c>
      <c r="Y20" s="168" t="s">
        <v>103</v>
      </c>
      <c r="Z20" s="82"/>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4"/>
    </row>
    <row r="21" spans="1:91" s="85" customFormat="1" ht="12.75" customHeight="1" x14ac:dyDescent="0.25">
      <c r="A21" s="72" t="s">
        <v>95</v>
      </c>
      <c r="B21" s="72" t="s">
        <v>96</v>
      </c>
      <c r="C21" s="72" t="s">
        <v>97</v>
      </c>
      <c r="D21" s="74">
        <v>718910</v>
      </c>
      <c r="E21" s="74">
        <v>120000</v>
      </c>
      <c r="F21" s="92" t="s">
        <v>98</v>
      </c>
      <c r="G21" s="87" t="s">
        <v>52</v>
      </c>
      <c r="H21" s="87" t="s">
        <v>78</v>
      </c>
      <c r="I21" s="87" t="s">
        <v>52</v>
      </c>
      <c r="J21" s="76">
        <v>35.777799999999999</v>
      </c>
      <c r="K21" s="76">
        <v>13.777799999999999</v>
      </c>
      <c r="L21" s="76">
        <v>13.5556</v>
      </c>
      <c r="M21" s="76">
        <v>4.8888999999999996</v>
      </c>
      <c r="N21" s="76">
        <v>8.3332999999999995</v>
      </c>
      <c r="O21" s="76">
        <v>8.6667000000000005</v>
      </c>
      <c r="P21" s="76">
        <v>4</v>
      </c>
      <c r="Q21" s="76">
        <v>89</v>
      </c>
      <c r="R21" s="90">
        <v>120000</v>
      </c>
      <c r="S21" s="78" t="s">
        <v>57</v>
      </c>
      <c r="T21" s="79" t="s">
        <v>52</v>
      </c>
      <c r="U21" s="81" t="s">
        <v>52</v>
      </c>
      <c r="V21" s="91">
        <v>0.53</v>
      </c>
      <c r="W21" s="81" t="s">
        <v>104</v>
      </c>
      <c r="X21" s="160" t="s">
        <v>99</v>
      </c>
      <c r="Y21" s="168" t="s">
        <v>99</v>
      </c>
      <c r="Z21" s="82"/>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4"/>
    </row>
    <row r="22" spans="1:91" s="85" customFormat="1" ht="13.2" x14ac:dyDescent="0.25">
      <c r="A22" s="72" t="s">
        <v>105</v>
      </c>
      <c r="B22" s="72" t="s">
        <v>106</v>
      </c>
      <c r="C22" s="72" t="s">
        <v>107</v>
      </c>
      <c r="D22" s="74">
        <v>59920</v>
      </c>
      <c r="E22" s="74">
        <v>35000</v>
      </c>
      <c r="F22" s="92" t="s">
        <v>108</v>
      </c>
      <c r="G22" s="87" t="s">
        <v>52</v>
      </c>
      <c r="H22" s="87" t="s">
        <v>47</v>
      </c>
      <c r="I22" s="87" t="s">
        <v>51</v>
      </c>
      <c r="J22" s="76">
        <v>32.75</v>
      </c>
      <c r="K22" s="76">
        <v>11.75</v>
      </c>
      <c r="L22" s="76">
        <v>12.375</v>
      </c>
      <c r="M22" s="76">
        <v>4</v>
      </c>
      <c r="N22" s="76">
        <v>5.25</v>
      </c>
      <c r="O22" s="76">
        <v>6.125</v>
      </c>
      <c r="P22" s="76">
        <v>2.75</v>
      </c>
      <c r="Q22" s="76">
        <v>75</v>
      </c>
      <c r="R22" s="90">
        <v>35000</v>
      </c>
      <c r="S22" s="78" t="s">
        <v>57</v>
      </c>
      <c r="T22" s="79" t="s">
        <v>61</v>
      </c>
      <c r="U22" s="81" t="s">
        <v>52</v>
      </c>
      <c r="V22" s="91">
        <v>0.57999999999999996</v>
      </c>
      <c r="W22" s="81" t="s">
        <v>73</v>
      </c>
      <c r="X22" s="161">
        <v>44346</v>
      </c>
      <c r="Y22" s="168" t="s">
        <v>103</v>
      </c>
      <c r="Z22" s="82"/>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4"/>
    </row>
    <row r="23" spans="1:91" s="85" customFormat="1" ht="13.2" x14ac:dyDescent="0.25">
      <c r="A23" s="72" t="s">
        <v>109</v>
      </c>
      <c r="B23" s="72" t="s">
        <v>110</v>
      </c>
      <c r="C23" s="72" t="s">
        <v>111</v>
      </c>
      <c r="D23" s="74">
        <v>168000</v>
      </c>
      <c r="E23" s="74">
        <v>120000</v>
      </c>
      <c r="F23" s="92" t="s">
        <v>112</v>
      </c>
      <c r="G23" s="87" t="s">
        <v>51</v>
      </c>
      <c r="H23" s="87" t="s">
        <v>113</v>
      </c>
      <c r="I23" s="87" t="s">
        <v>52</v>
      </c>
      <c r="J23" s="76">
        <v>33.625</v>
      </c>
      <c r="K23" s="76">
        <v>10.375</v>
      </c>
      <c r="L23" s="76">
        <v>13.25</v>
      </c>
      <c r="M23" s="76">
        <v>3.625</v>
      </c>
      <c r="N23" s="76">
        <v>4.5</v>
      </c>
      <c r="O23" s="76">
        <v>6</v>
      </c>
      <c r="P23" s="76">
        <v>5</v>
      </c>
      <c r="Q23" s="76">
        <v>76.375</v>
      </c>
      <c r="R23" s="90">
        <v>60000</v>
      </c>
      <c r="S23" s="78" t="s">
        <v>57</v>
      </c>
      <c r="T23" s="79" t="s">
        <v>52</v>
      </c>
      <c r="U23" s="81" t="s">
        <v>52</v>
      </c>
      <c r="V23" s="91">
        <v>0.83</v>
      </c>
      <c r="W23" s="81" t="s">
        <v>118</v>
      </c>
      <c r="X23" s="160" t="s">
        <v>103</v>
      </c>
      <c r="Y23" s="168" t="s">
        <v>103</v>
      </c>
      <c r="Z23" s="82"/>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4"/>
    </row>
    <row r="24" spans="1:91" s="85" customFormat="1" ht="13.2" x14ac:dyDescent="0.25">
      <c r="A24" s="72" t="s">
        <v>114</v>
      </c>
      <c r="B24" s="72" t="s">
        <v>115</v>
      </c>
      <c r="C24" s="72" t="s">
        <v>116</v>
      </c>
      <c r="D24" s="74">
        <v>935756</v>
      </c>
      <c r="E24" s="74">
        <v>300000</v>
      </c>
      <c r="F24" s="92" t="s">
        <v>84</v>
      </c>
      <c r="G24" s="87" t="s">
        <v>52</v>
      </c>
      <c r="H24" s="87" t="s">
        <v>117</v>
      </c>
      <c r="I24" s="87" t="s">
        <v>52</v>
      </c>
      <c r="J24" s="76">
        <v>35.625</v>
      </c>
      <c r="K24" s="76">
        <v>12.25</v>
      </c>
      <c r="L24" s="76">
        <v>13.5</v>
      </c>
      <c r="M24" s="76">
        <v>4.75</v>
      </c>
      <c r="N24" s="76">
        <v>7.5</v>
      </c>
      <c r="O24" s="76">
        <v>8.625</v>
      </c>
      <c r="P24" s="76">
        <v>4.125</v>
      </c>
      <c r="Q24" s="76">
        <v>86.375</v>
      </c>
      <c r="R24" s="90">
        <v>200000</v>
      </c>
      <c r="S24" s="78" t="s">
        <v>57</v>
      </c>
      <c r="T24" s="79" t="s">
        <v>52</v>
      </c>
      <c r="U24" s="81" t="s">
        <v>52</v>
      </c>
      <c r="V24" s="91">
        <v>0.32</v>
      </c>
      <c r="W24" s="81" t="s">
        <v>73</v>
      </c>
      <c r="X24" s="161">
        <v>44500</v>
      </c>
      <c r="Y24" s="166">
        <v>44500</v>
      </c>
      <c r="Z24" s="82"/>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4"/>
    </row>
    <row r="25" spans="1:91" s="85" customFormat="1" ht="13.2" x14ac:dyDescent="0.25">
      <c r="A25" s="72" t="s">
        <v>120</v>
      </c>
      <c r="B25" s="72" t="s">
        <v>121</v>
      </c>
      <c r="C25" s="89" t="s">
        <v>122</v>
      </c>
      <c r="D25" s="74">
        <v>115500</v>
      </c>
      <c r="E25" s="74">
        <v>85000</v>
      </c>
      <c r="F25" s="96" t="s">
        <v>93</v>
      </c>
      <c r="G25" s="87" t="s">
        <v>52</v>
      </c>
      <c r="H25" s="87" t="s">
        <v>123</v>
      </c>
      <c r="I25" s="87" t="s">
        <v>52</v>
      </c>
      <c r="J25" s="76">
        <v>35.5</v>
      </c>
      <c r="K25" s="76">
        <v>11.625</v>
      </c>
      <c r="L25" s="76">
        <v>12.5</v>
      </c>
      <c r="M25" s="76">
        <v>5</v>
      </c>
      <c r="N25" s="76">
        <v>9</v>
      </c>
      <c r="O25" s="76">
        <v>9</v>
      </c>
      <c r="P25" s="76">
        <v>4</v>
      </c>
      <c r="Q25" s="76">
        <v>86.625</v>
      </c>
      <c r="R25" s="90">
        <v>85000</v>
      </c>
      <c r="S25" s="97" t="s">
        <v>57</v>
      </c>
      <c r="T25" s="79" t="s">
        <v>52</v>
      </c>
      <c r="U25" s="81" t="s">
        <v>52</v>
      </c>
      <c r="V25" s="79" t="s">
        <v>124</v>
      </c>
      <c r="W25" s="81" t="s">
        <v>125</v>
      </c>
      <c r="X25" s="160" t="s">
        <v>102</v>
      </c>
      <c r="Y25" s="168" t="s">
        <v>126</v>
      </c>
      <c r="Z25" s="82"/>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4"/>
    </row>
    <row r="26" spans="1:91" s="85" customFormat="1" ht="13.2" x14ac:dyDescent="0.25">
      <c r="A26" s="72" t="s">
        <v>127</v>
      </c>
      <c r="B26" s="72" t="s">
        <v>43</v>
      </c>
      <c r="C26" s="73" t="s">
        <v>128</v>
      </c>
      <c r="D26" s="74">
        <v>430600</v>
      </c>
      <c r="E26" s="74">
        <v>200000</v>
      </c>
      <c r="F26" s="98" t="s">
        <v>129</v>
      </c>
      <c r="G26" s="99" t="s">
        <v>52</v>
      </c>
      <c r="H26" s="100" t="s">
        <v>130</v>
      </c>
      <c r="I26" s="99" t="s">
        <v>52</v>
      </c>
      <c r="J26" s="76">
        <v>36.571399999999997</v>
      </c>
      <c r="K26" s="76">
        <v>13.7143</v>
      </c>
      <c r="L26" s="76">
        <v>14</v>
      </c>
      <c r="M26" s="76">
        <v>4.7142999999999997</v>
      </c>
      <c r="N26" s="76">
        <v>9.2857000000000003</v>
      </c>
      <c r="O26" s="76">
        <v>9</v>
      </c>
      <c r="P26" s="76">
        <v>5</v>
      </c>
      <c r="Q26" s="76">
        <v>92.285700000000006</v>
      </c>
      <c r="R26" s="90">
        <v>200000</v>
      </c>
      <c r="S26" s="97" t="s">
        <v>57</v>
      </c>
      <c r="T26" s="79" t="s">
        <v>52</v>
      </c>
      <c r="U26" s="81" t="s">
        <v>52</v>
      </c>
      <c r="V26" s="79" t="s">
        <v>131</v>
      </c>
      <c r="W26" s="81" t="s">
        <v>54</v>
      </c>
      <c r="X26" s="160" t="s">
        <v>132</v>
      </c>
      <c r="Y26" s="168" t="s">
        <v>126</v>
      </c>
      <c r="Z26" s="82"/>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4"/>
    </row>
    <row r="27" spans="1:91" s="85" customFormat="1" ht="13.2" x14ac:dyDescent="0.25">
      <c r="A27" s="88" t="s">
        <v>133</v>
      </c>
      <c r="B27" s="72" t="s">
        <v>134</v>
      </c>
      <c r="C27" s="88" t="s">
        <v>135</v>
      </c>
      <c r="D27" s="74">
        <v>314500</v>
      </c>
      <c r="E27" s="74">
        <v>180000</v>
      </c>
      <c r="F27" s="101" t="s">
        <v>136</v>
      </c>
      <c r="G27" s="87" t="s">
        <v>52</v>
      </c>
      <c r="H27" s="102" t="s">
        <v>129</v>
      </c>
      <c r="I27" s="87" t="s">
        <v>52</v>
      </c>
      <c r="J27" s="76">
        <v>33.857100000000003</v>
      </c>
      <c r="K27" s="76">
        <v>13.142899999999999</v>
      </c>
      <c r="L27" s="76">
        <v>13.142899999999999</v>
      </c>
      <c r="M27" s="76">
        <v>4.7142999999999997</v>
      </c>
      <c r="N27" s="76">
        <v>8.2857000000000003</v>
      </c>
      <c r="O27" s="76">
        <v>6.8571</v>
      </c>
      <c r="P27" s="76">
        <v>5</v>
      </c>
      <c r="Q27" s="76">
        <v>85</v>
      </c>
      <c r="R27" s="90">
        <v>180000</v>
      </c>
      <c r="S27" s="97" t="s">
        <v>57</v>
      </c>
      <c r="T27" s="79" t="s">
        <v>52</v>
      </c>
      <c r="U27" s="81" t="s">
        <v>52</v>
      </c>
      <c r="V27" s="79" t="s">
        <v>137</v>
      </c>
      <c r="W27" s="81" t="s">
        <v>58</v>
      </c>
      <c r="X27" s="163" t="s">
        <v>138</v>
      </c>
      <c r="Y27" s="168" t="s">
        <v>147</v>
      </c>
      <c r="Z27" s="82"/>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4"/>
    </row>
    <row r="28" spans="1:91" s="113" customFormat="1" ht="13.2" x14ac:dyDescent="0.25">
      <c r="A28" s="103" t="s">
        <v>139</v>
      </c>
      <c r="B28" s="104" t="s">
        <v>140</v>
      </c>
      <c r="C28" s="104" t="s">
        <v>141</v>
      </c>
      <c r="D28" s="105">
        <v>204450</v>
      </c>
      <c r="E28" s="105">
        <v>100000</v>
      </c>
      <c r="F28" s="103" t="s">
        <v>79</v>
      </c>
      <c r="G28" s="106" t="s">
        <v>52</v>
      </c>
      <c r="H28" s="107" t="s">
        <v>108</v>
      </c>
      <c r="I28" s="106" t="s">
        <v>61</v>
      </c>
      <c r="J28" s="108">
        <v>32.857100000000003</v>
      </c>
      <c r="K28" s="108">
        <v>13.142899999999999</v>
      </c>
      <c r="L28" s="108">
        <v>13.142899999999999</v>
      </c>
      <c r="M28" s="108">
        <v>4.4286000000000003</v>
      </c>
      <c r="N28" s="108">
        <v>6</v>
      </c>
      <c r="O28" s="108">
        <v>6.8571</v>
      </c>
      <c r="P28" s="108">
        <v>5</v>
      </c>
      <c r="Q28" s="108">
        <v>81.428600000000003</v>
      </c>
      <c r="R28" s="109">
        <v>80000</v>
      </c>
      <c r="S28" s="97" t="s">
        <v>57</v>
      </c>
      <c r="T28" s="111" t="s">
        <v>61</v>
      </c>
      <c r="U28" s="110" t="s">
        <v>52</v>
      </c>
      <c r="V28" s="112">
        <v>0.49</v>
      </c>
      <c r="W28" s="110" t="s">
        <v>58</v>
      </c>
      <c r="X28" s="164" t="s">
        <v>142</v>
      </c>
      <c r="Y28" s="169" t="s">
        <v>99</v>
      </c>
      <c r="Z28" s="82"/>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row>
    <row r="29" spans="1:91" s="113" customFormat="1" ht="13.2" x14ac:dyDescent="0.25">
      <c r="A29" s="114" t="s">
        <v>143</v>
      </c>
      <c r="B29" s="115" t="s">
        <v>144</v>
      </c>
      <c r="C29" s="116" t="s">
        <v>145</v>
      </c>
      <c r="D29" s="117">
        <v>215000</v>
      </c>
      <c r="E29" s="117">
        <v>100000</v>
      </c>
      <c r="F29" s="118" t="s">
        <v>130</v>
      </c>
      <c r="G29" s="106" t="s">
        <v>52</v>
      </c>
      <c r="H29" s="116" t="s">
        <v>112</v>
      </c>
      <c r="I29" s="106" t="s">
        <v>51</v>
      </c>
      <c r="J29" s="108">
        <v>34.857100000000003</v>
      </c>
      <c r="K29" s="108">
        <v>11.571400000000001</v>
      </c>
      <c r="L29" s="108">
        <v>12.857100000000001</v>
      </c>
      <c r="M29" s="108">
        <v>5</v>
      </c>
      <c r="N29" s="108">
        <v>9</v>
      </c>
      <c r="O29" s="108">
        <v>9.4285999999999994</v>
      </c>
      <c r="P29" s="108">
        <v>3.2856999999999998</v>
      </c>
      <c r="Q29" s="108">
        <v>86</v>
      </c>
      <c r="R29" s="109">
        <v>100000</v>
      </c>
      <c r="S29" s="97" t="s">
        <v>57</v>
      </c>
      <c r="T29" s="111" t="s">
        <v>52</v>
      </c>
      <c r="U29" s="110" t="s">
        <v>52</v>
      </c>
      <c r="V29" s="119" t="s">
        <v>146</v>
      </c>
      <c r="W29" s="110" t="s">
        <v>101</v>
      </c>
      <c r="X29" s="165" t="s">
        <v>102</v>
      </c>
      <c r="Y29" s="169" t="s">
        <v>147</v>
      </c>
      <c r="Z29" s="82"/>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row>
    <row r="30" spans="1:91" ht="13.2" x14ac:dyDescent="0.25">
      <c r="A30" s="150" t="s">
        <v>148</v>
      </c>
      <c r="B30" s="136" t="s">
        <v>96</v>
      </c>
      <c r="C30" s="150" t="s">
        <v>149</v>
      </c>
      <c r="D30" s="137">
        <v>325014</v>
      </c>
      <c r="E30" s="137">
        <v>140000</v>
      </c>
      <c r="F30" s="148" t="s">
        <v>150</v>
      </c>
      <c r="G30" s="143" t="s">
        <v>52</v>
      </c>
      <c r="H30" s="143" t="s">
        <v>51</v>
      </c>
      <c r="I30" s="143" t="s">
        <v>51</v>
      </c>
      <c r="J30" s="144">
        <v>34.142899999999997</v>
      </c>
      <c r="K30" s="144">
        <v>13.2857</v>
      </c>
      <c r="L30" s="144">
        <v>13.142899999999999</v>
      </c>
      <c r="M30" s="144">
        <v>3</v>
      </c>
      <c r="N30" s="144">
        <v>3.8571</v>
      </c>
      <c r="O30" s="144">
        <v>4.2857000000000003</v>
      </c>
      <c r="P30" s="144">
        <v>5</v>
      </c>
      <c r="Q30" s="144">
        <v>76.714299999999994</v>
      </c>
      <c r="R30" s="145">
        <v>70000</v>
      </c>
      <c r="S30" s="97" t="s">
        <v>57</v>
      </c>
      <c r="T30" s="147" t="s">
        <v>52</v>
      </c>
      <c r="U30" s="146" t="s">
        <v>52</v>
      </c>
      <c r="V30" s="149">
        <v>0.83</v>
      </c>
      <c r="W30" s="146" t="s">
        <v>73</v>
      </c>
      <c r="X30" s="161">
        <v>44586</v>
      </c>
      <c r="Y30" s="166">
        <v>44592</v>
      </c>
      <c r="Z30" s="170"/>
    </row>
    <row r="31" spans="1:91" ht="13.2" x14ac:dyDescent="0.25">
      <c r="A31" s="150" t="s">
        <v>151</v>
      </c>
      <c r="B31" s="135" t="s">
        <v>152</v>
      </c>
      <c r="C31" s="150" t="s">
        <v>153</v>
      </c>
      <c r="D31" s="137">
        <v>288000</v>
      </c>
      <c r="E31" s="137">
        <v>230000</v>
      </c>
      <c r="F31" s="150" t="s">
        <v>154</v>
      </c>
      <c r="G31" s="143" t="s">
        <v>52</v>
      </c>
      <c r="H31" s="150" t="s">
        <v>83</v>
      </c>
      <c r="I31" s="143" t="s">
        <v>52</v>
      </c>
      <c r="J31" s="144">
        <v>32.571399999999997</v>
      </c>
      <c r="K31" s="144">
        <v>12.571400000000001</v>
      </c>
      <c r="L31" s="144">
        <v>12.571400000000001</v>
      </c>
      <c r="M31" s="144">
        <v>4</v>
      </c>
      <c r="N31" s="144">
        <v>5.8571</v>
      </c>
      <c r="O31" s="144">
        <v>5.1429</v>
      </c>
      <c r="P31" s="144">
        <v>5</v>
      </c>
      <c r="Q31" s="144">
        <v>77.714299999999994</v>
      </c>
      <c r="R31" s="145">
        <v>150000</v>
      </c>
      <c r="S31" s="97" t="s">
        <v>57</v>
      </c>
      <c r="T31" s="147" t="s">
        <v>52</v>
      </c>
      <c r="U31" s="146" t="s">
        <v>52</v>
      </c>
      <c r="V31" s="141" t="s">
        <v>101</v>
      </c>
      <c r="W31" s="146" t="s">
        <v>101</v>
      </c>
      <c r="X31" s="160" t="s">
        <v>99</v>
      </c>
      <c r="Y31" s="168" t="s">
        <v>160</v>
      </c>
      <c r="Z31" s="170"/>
    </row>
    <row r="32" spans="1:91" ht="13.2" x14ac:dyDescent="0.25">
      <c r="A32" s="151" t="s">
        <v>155</v>
      </c>
      <c r="B32" s="152" t="s">
        <v>156</v>
      </c>
      <c r="C32" s="153" t="s">
        <v>157</v>
      </c>
      <c r="D32" s="154">
        <v>225350</v>
      </c>
      <c r="E32" s="154">
        <v>135000</v>
      </c>
      <c r="F32" s="155" t="s">
        <v>117</v>
      </c>
      <c r="G32" s="138" t="s">
        <v>52</v>
      </c>
      <c r="H32" s="156" t="s">
        <v>158</v>
      </c>
      <c r="I32" s="138" t="s">
        <v>51</v>
      </c>
      <c r="J32" s="139">
        <v>33.142899999999997</v>
      </c>
      <c r="K32" s="139">
        <v>12.571400000000001</v>
      </c>
      <c r="L32" s="139">
        <v>12.571400000000001</v>
      </c>
      <c r="M32" s="139">
        <v>4.2857000000000003</v>
      </c>
      <c r="N32" s="139">
        <v>8.4285999999999994</v>
      </c>
      <c r="O32" s="139">
        <v>8.4285999999999994</v>
      </c>
      <c r="P32" s="139">
        <v>4</v>
      </c>
      <c r="Q32" s="139">
        <v>83.428600000000003</v>
      </c>
      <c r="R32" s="140">
        <v>135000</v>
      </c>
      <c r="S32" s="97" t="s">
        <v>57</v>
      </c>
      <c r="T32" s="141" t="s">
        <v>52</v>
      </c>
      <c r="U32" s="142" t="s">
        <v>52</v>
      </c>
      <c r="V32" s="149">
        <v>0.6</v>
      </c>
      <c r="W32" s="142" t="s">
        <v>73</v>
      </c>
      <c r="X32" s="157" t="s">
        <v>159</v>
      </c>
      <c r="Y32" s="171" t="s">
        <v>160</v>
      </c>
      <c r="Z32" s="170"/>
    </row>
    <row r="33" spans="4:25" x14ac:dyDescent="0.3">
      <c r="D33" s="50">
        <f>SUM(D13:D29)</f>
        <v>7842770</v>
      </c>
      <c r="E33" s="50">
        <f>SUM(E13:E29)</f>
        <v>2905000</v>
      </c>
      <c r="F33" s="120"/>
      <c r="R33" s="50">
        <f>SUM(R13:R32)</f>
        <v>2865000</v>
      </c>
      <c r="X33" s="121"/>
      <c r="Y33" s="121"/>
    </row>
    <row r="34" spans="4:25" x14ac:dyDescent="0.3">
      <c r="E34" s="120"/>
      <c r="F34" s="120"/>
      <c r="G34" s="120"/>
      <c r="H34" s="120"/>
      <c r="Q34" s="25" t="s">
        <v>119</v>
      </c>
      <c r="R34" s="50">
        <f>3000000-R33</f>
        <v>135000</v>
      </c>
    </row>
  </sheetData>
  <sortState xmlns:xlrd2="http://schemas.microsoft.com/office/spreadsheetml/2017/richdata2" ref="A10:AO24">
    <sortCondition ref="A10"/>
  </sortState>
  <mergeCells count="26">
    <mergeCell ref="V10:V11"/>
    <mergeCell ref="M10:M11"/>
    <mergeCell ref="N10:N11"/>
    <mergeCell ref="O10:O11"/>
    <mergeCell ref="P10:P11"/>
    <mergeCell ref="Q10:Q11"/>
    <mergeCell ref="R10:R11"/>
    <mergeCell ref="S10:S11"/>
    <mergeCell ref="T10:T11"/>
    <mergeCell ref="U10:U11"/>
    <mergeCell ref="A6:C6"/>
    <mergeCell ref="W10:W11"/>
    <mergeCell ref="X10:X11"/>
    <mergeCell ref="Y10:Y11"/>
    <mergeCell ref="A10:A12"/>
    <mergeCell ref="B10:B12"/>
    <mergeCell ref="C10:C12"/>
    <mergeCell ref="D10:D12"/>
    <mergeCell ref="E10:E12"/>
    <mergeCell ref="F10:G11"/>
    <mergeCell ref="H10:I11"/>
    <mergeCell ref="D7:Q7"/>
    <mergeCell ref="D8:Q8"/>
    <mergeCell ref="J10:J11"/>
    <mergeCell ref="K10:K11"/>
    <mergeCell ref="L10:L11"/>
  </mergeCells>
  <dataValidations count="4">
    <dataValidation type="decimal" operator="lessThanOrEqual" allowBlank="1" showInputMessage="1" showErrorMessage="1" error="max. 40" sqref="J13:J21 J25:J32" xr:uid="{FB5ED4CE-5610-49CB-90A7-3F78E4159484}">
      <formula1>40</formula1>
    </dataValidation>
    <dataValidation type="decimal" operator="lessThanOrEqual" allowBlank="1" showInputMessage="1" showErrorMessage="1" error="max. 15" sqref="K13:L21 K25:L32" xr:uid="{1AF03133-8DFA-45FB-8143-520345BF8BF1}">
      <formula1>15</formula1>
    </dataValidation>
    <dataValidation type="decimal" operator="lessThanOrEqual" allowBlank="1" showInputMessage="1" showErrorMessage="1" error="max. 10" sqref="N13:O21 N25:O32" xr:uid="{7D81D25A-C692-4253-92E7-2CBD866A9FB4}">
      <formula1>10</formula1>
    </dataValidation>
    <dataValidation type="decimal" operator="lessThanOrEqual" allowBlank="1" showInputMessage="1" showErrorMessage="1" error="max. 5" sqref="P13:P21 M13:M21 M25:M32 P25:P32" xr:uid="{68F60CFA-BB04-469A-929B-732026067C12}">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7BC09-0B7E-4D77-A3DA-3ED14EBDD530}">
  <dimension ref="A1:BS32"/>
  <sheetViews>
    <sheetView zoomScale="80" zoomScaleNormal="8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32</v>
      </c>
    </row>
    <row r="2" spans="1:71" ht="15" customHeight="1" x14ac:dyDescent="0.3">
      <c r="A2" s="17" t="s">
        <v>34</v>
      </c>
      <c r="D2" s="17" t="s">
        <v>20</v>
      </c>
    </row>
    <row r="3" spans="1:71" ht="15" customHeight="1" x14ac:dyDescent="0.3">
      <c r="A3" s="17" t="s">
        <v>35</v>
      </c>
      <c r="D3" s="2" t="s">
        <v>31</v>
      </c>
    </row>
    <row r="4" spans="1:71" ht="15" customHeight="1" x14ac:dyDescent="0.3">
      <c r="A4" s="17" t="s">
        <v>36</v>
      </c>
    </row>
    <row r="5" spans="1:71" ht="15" customHeight="1" x14ac:dyDescent="0.3">
      <c r="A5" s="17" t="s">
        <v>38</v>
      </c>
    </row>
    <row r="6" spans="1:71" ht="15" customHeight="1" x14ac:dyDescent="0.3">
      <c r="A6" s="122" t="s">
        <v>37</v>
      </c>
      <c r="B6" s="122"/>
      <c r="C6" s="122"/>
      <c r="D6" s="17" t="s">
        <v>21</v>
      </c>
      <c r="G6" s="2"/>
      <c r="H6" s="2"/>
    </row>
    <row r="7" spans="1:71" ht="26.25" customHeight="1" x14ac:dyDescent="0.3">
      <c r="A7" s="17" t="s">
        <v>33</v>
      </c>
      <c r="D7" s="128" t="s">
        <v>39</v>
      </c>
      <c r="E7" s="128"/>
      <c r="F7" s="128"/>
      <c r="G7" s="128"/>
      <c r="H7" s="128"/>
      <c r="I7" s="128"/>
      <c r="J7" s="128"/>
      <c r="K7" s="128"/>
      <c r="L7" s="128"/>
      <c r="M7" s="128"/>
      <c r="N7" s="128"/>
      <c r="O7" s="128"/>
      <c r="P7" s="128"/>
      <c r="Q7" s="128"/>
    </row>
    <row r="8" spans="1:71" ht="26.25" customHeight="1" x14ac:dyDescent="0.3">
      <c r="D8" s="128" t="s">
        <v>40</v>
      </c>
      <c r="E8" s="128"/>
      <c r="F8" s="128"/>
      <c r="G8" s="128"/>
      <c r="H8" s="128"/>
      <c r="I8" s="128"/>
      <c r="J8" s="128"/>
      <c r="K8" s="128"/>
      <c r="L8" s="128"/>
      <c r="M8" s="128"/>
      <c r="N8" s="128"/>
      <c r="O8" s="128"/>
      <c r="P8" s="128"/>
      <c r="Q8" s="128"/>
    </row>
    <row r="9" spans="1:71" ht="15" customHeight="1" x14ac:dyDescent="0.3">
      <c r="A9" s="4"/>
    </row>
    <row r="10" spans="1:71" ht="26.4" customHeight="1" x14ac:dyDescent="0.3">
      <c r="A10" s="129" t="s">
        <v>0</v>
      </c>
      <c r="B10" s="129" t="s">
        <v>1</v>
      </c>
      <c r="C10" s="129" t="s">
        <v>16</v>
      </c>
      <c r="D10" s="129" t="s">
        <v>13</v>
      </c>
      <c r="E10" s="131" t="s">
        <v>2</v>
      </c>
      <c r="F10" s="129" t="s">
        <v>27</v>
      </c>
      <c r="G10" s="129"/>
      <c r="H10" s="129" t="s">
        <v>28</v>
      </c>
      <c r="I10" s="129"/>
      <c r="J10" s="123" t="s">
        <v>29</v>
      </c>
      <c r="K10" s="123" t="s">
        <v>14</v>
      </c>
      <c r="L10" s="123" t="s">
        <v>15</v>
      </c>
      <c r="M10" s="123" t="s">
        <v>25</v>
      </c>
      <c r="N10" s="123" t="s">
        <v>26</v>
      </c>
      <c r="O10" s="123" t="s">
        <v>30</v>
      </c>
      <c r="P10" s="123" t="s">
        <v>3</v>
      </c>
      <c r="Q10" s="129" t="s">
        <v>4</v>
      </c>
    </row>
    <row r="11" spans="1:71" ht="59.4" customHeight="1" x14ac:dyDescent="0.3">
      <c r="A11" s="129"/>
      <c r="B11" s="129"/>
      <c r="C11" s="129"/>
      <c r="D11" s="129"/>
      <c r="E11" s="131"/>
      <c r="F11" s="129"/>
      <c r="G11" s="129"/>
      <c r="H11" s="129"/>
      <c r="I11" s="129"/>
      <c r="J11" s="129"/>
      <c r="K11" s="129"/>
      <c r="L11" s="129"/>
      <c r="M11" s="129"/>
      <c r="N11" s="129"/>
      <c r="O11" s="129"/>
      <c r="P11" s="129"/>
      <c r="Q11" s="129"/>
    </row>
    <row r="12" spans="1:71" ht="42" customHeight="1" x14ac:dyDescent="0.3">
      <c r="A12" s="129"/>
      <c r="B12" s="130"/>
      <c r="C12" s="130"/>
      <c r="D12" s="130"/>
      <c r="E12" s="132"/>
      <c r="F12" s="19" t="s">
        <v>22</v>
      </c>
      <c r="G12" s="18" t="s">
        <v>23</v>
      </c>
      <c r="H12" s="18" t="s">
        <v>22</v>
      </c>
      <c r="I12" s="16" t="s">
        <v>23</v>
      </c>
      <c r="J12" s="16" t="s">
        <v>24</v>
      </c>
      <c r="K12" s="16" t="s">
        <v>17</v>
      </c>
      <c r="L12" s="16" t="s">
        <v>17</v>
      </c>
      <c r="M12" s="16" t="s">
        <v>18</v>
      </c>
      <c r="N12" s="16" t="s">
        <v>19</v>
      </c>
      <c r="O12" s="16" t="s">
        <v>19</v>
      </c>
      <c r="P12" s="16" t="s">
        <v>18</v>
      </c>
      <c r="Q12" s="16"/>
    </row>
    <row r="13" spans="1:71" s="5" customFormat="1" ht="12.75" customHeight="1" x14ac:dyDescent="0.25">
      <c r="A13" s="20" t="s">
        <v>41</v>
      </c>
      <c r="B13" s="9" t="s">
        <v>43</v>
      </c>
      <c r="C13" s="10" t="s">
        <v>45</v>
      </c>
      <c r="D13" s="11">
        <v>242800</v>
      </c>
      <c r="E13" s="11">
        <v>120000</v>
      </c>
      <c r="F13" s="12" t="s">
        <v>47</v>
      </c>
      <c r="G13" s="13" t="s">
        <v>51</v>
      </c>
      <c r="H13" s="10" t="s">
        <v>49</v>
      </c>
      <c r="I13" s="7" t="s">
        <v>52</v>
      </c>
      <c r="J13" s="6">
        <v>35</v>
      </c>
      <c r="K13" s="6">
        <v>12</v>
      </c>
      <c r="L13" s="6">
        <v>12</v>
      </c>
      <c r="M13" s="6">
        <v>3</v>
      </c>
      <c r="N13" s="6">
        <v>3</v>
      </c>
      <c r="O13" s="6">
        <v>4</v>
      </c>
      <c r="P13" s="6">
        <v>5</v>
      </c>
      <c r="Q13" s="6">
        <f>SUM(J13:P13)</f>
        <v>74</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5" customFormat="1" ht="12.75" customHeight="1" x14ac:dyDescent="0.25">
      <c r="A14" s="20" t="s">
        <v>42</v>
      </c>
      <c r="B14" s="14" t="s">
        <v>44</v>
      </c>
      <c r="C14" s="14" t="s">
        <v>46</v>
      </c>
      <c r="D14" s="11">
        <v>138000</v>
      </c>
      <c r="E14" s="11">
        <v>90000</v>
      </c>
      <c r="F14" s="12" t="s">
        <v>48</v>
      </c>
      <c r="G14" s="15" t="s">
        <v>52</v>
      </c>
      <c r="H14" s="10" t="s">
        <v>50</v>
      </c>
      <c r="I14" s="8" t="s">
        <v>52</v>
      </c>
      <c r="J14" s="6">
        <v>33</v>
      </c>
      <c r="K14" s="6">
        <v>10</v>
      </c>
      <c r="L14" s="6">
        <v>10</v>
      </c>
      <c r="M14" s="6">
        <v>5</v>
      </c>
      <c r="N14" s="6">
        <v>9</v>
      </c>
      <c r="O14" s="6">
        <v>9</v>
      </c>
      <c r="P14" s="6">
        <v>5</v>
      </c>
      <c r="Q14" s="6">
        <f>SUM(J14:P14)</f>
        <v>81</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2.6" x14ac:dyDescent="0.25">
      <c r="A15" s="31" t="s">
        <v>68</v>
      </c>
      <c r="B15" s="32" t="s">
        <v>69</v>
      </c>
      <c r="C15" s="33" t="s">
        <v>59</v>
      </c>
      <c r="D15" s="36">
        <v>90750</v>
      </c>
      <c r="E15" s="36">
        <v>55000</v>
      </c>
      <c r="F15" s="34" t="s">
        <v>60</v>
      </c>
      <c r="G15" s="27" t="s">
        <v>61</v>
      </c>
      <c r="H15" s="35" t="s">
        <v>62</v>
      </c>
      <c r="I15" s="27" t="s">
        <v>52</v>
      </c>
      <c r="J15" s="26">
        <v>30</v>
      </c>
      <c r="K15" s="26">
        <v>11</v>
      </c>
      <c r="L15" s="26">
        <v>7</v>
      </c>
      <c r="M15" s="26">
        <v>3</v>
      </c>
      <c r="N15" s="26">
        <v>5</v>
      </c>
      <c r="O15" s="26">
        <v>5</v>
      </c>
      <c r="P15" s="26">
        <v>4</v>
      </c>
      <c r="Q15" s="26">
        <f t="shared" ref="Q15:Q32" si="0">SUM(J15:P15)</f>
        <v>65</v>
      </c>
    </row>
    <row r="16" spans="1:71" ht="12.6" x14ac:dyDescent="0.25">
      <c r="A16" s="30" t="s">
        <v>70</v>
      </c>
      <c r="B16" s="28" t="s">
        <v>71</v>
      </c>
      <c r="C16" s="28" t="s">
        <v>64</v>
      </c>
      <c r="D16" s="37">
        <v>442200</v>
      </c>
      <c r="E16" s="37">
        <v>200000</v>
      </c>
      <c r="F16" s="29" t="s">
        <v>65</v>
      </c>
      <c r="G16" s="27" t="s">
        <v>52</v>
      </c>
      <c r="H16" s="27" t="s">
        <v>66</v>
      </c>
      <c r="I16" s="27" t="s">
        <v>61</v>
      </c>
      <c r="J16" s="26">
        <v>35</v>
      </c>
      <c r="K16" s="26">
        <v>13</v>
      </c>
      <c r="L16" s="26">
        <v>14</v>
      </c>
      <c r="M16" s="26">
        <v>4</v>
      </c>
      <c r="N16" s="26">
        <v>8</v>
      </c>
      <c r="O16" s="26">
        <v>9</v>
      </c>
      <c r="P16" s="26">
        <v>4</v>
      </c>
      <c r="Q16" s="26">
        <f t="shared" si="0"/>
        <v>87</v>
      </c>
    </row>
    <row r="17" spans="1:18" ht="12.6" x14ac:dyDescent="0.25">
      <c r="A17" s="41" t="s">
        <v>75</v>
      </c>
      <c r="B17" s="38" t="s">
        <v>76</v>
      </c>
      <c r="C17" s="35" t="s">
        <v>77</v>
      </c>
      <c r="D17" s="36">
        <v>159000</v>
      </c>
      <c r="E17" s="36">
        <v>60000</v>
      </c>
      <c r="F17" s="34" t="s">
        <v>78</v>
      </c>
      <c r="G17" s="39" t="s">
        <v>52</v>
      </c>
      <c r="H17" s="35" t="s">
        <v>79</v>
      </c>
      <c r="I17" s="39" t="s">
        <v>51</v>
      </c>
      <c r="J17" s="40">
        <v>28</v>
      </c>
      <c r="K17" s="40">
        <v>12</v>
      </c>
      <c r="L17" s="40">
        <v>11</v>
      </c>
      <c r="M17" s="40">
        <v>5</v>
      </c>
      <c r="N17" s="40">
        <v>7</v>
      </c>
      <c r="O17" s="40">
        <v>8</v>
      </c>
      <c r="P17" s="40">
        <v>4</v>
      </c>
      <c r="Q17" s="26">
        <f t="shared" si="0"/>
        <v>75</v>
      </c>
    </row>
    <row r="18" spans="1:18" ht="12.6" x14ac:dyDescent="0.25">
      <c r="A18" s="41" t="s">
        <v>80</v>
      </c>
      <c r="B18" s="38" t="s">
        <v>81</v>
      </c>
      <c r="C18" s="35" t="s">
        <v>82</v>
      </c>
      <c r="D18" s="36">
        <v>191000</v>
      </c>
      <c r="E18" s="36">
        <v>100000</v>
      </c>
      <c r="F18" s="34" t="s">
        <v>83</v>
      </c>
      <c r="G18" s="39" t="s">
        <v>51</v>
      </c>
      <c r="H18" s="35" t="s">
        <v>84</v>
      </c>
      <c r="I18" s="39" t="s">
        <v>52</v>
      </c>
      <c r="J18" s="40">
        <v>32</v>
      </c>
      <c r="K18" s="40">
        <v>12</v>
      </c>
      <c r="L18" s="40">
        <v>12</v>
      </c>
      <c r="M18" s="40">
        <v>5</v>
      </c>
      <c r="N18" s="40">
        <v>8</v>
      </c>
      <c r="O18" s="40">
        <v>9</v>
      </c>
      <c r="P18" s="40">
        <v>4</v>
      </c>
      <c r="Q18" s="26">
        <f t="shared" si="0"/>
        <v>82</v>
      </c>
    </row>
    <row r="19" spans="1:18" ht="12.6" x14ac:dyDescent="0.25">
      <c r="A19" s="41" t="s">
        <v>85</v>
      </c>
      <c r="B19" s="41" t="s">
        <v>86</v>
      </c>
      <c r="C19" s="35" t="s">
        <v>87</v>
      </c>
      <c r="D19" s="36">
        <v>1940237</v>
      </c>
      <c r="E19" s="36">
        <v>90000</v>
      </c>
      <c r="F19" s="34" t="s">
        <v>88</v>
      </c>
      <c r="G19" s="39" t="s">
        <v>52</v>
      </c>
      <c r="H19" s="35" t="s">
        <v>89</v>
      </c>
      <c r="I19" s="39" t="s">
        <v>51</v>
      </c>
      <c r="J19" s="40">
        <v>30</v>
      </c>
      <c r="K19" s="40">
        <v>12</v>
      </c>
      <c r="L19" s="40">
        <v>11</v>
      </c>
      <c r="M19" s="40">
        <v>5</v>
      </c>
      <c r="N19" s="40">
        <v>9</v>
      </c>
      <c r="O19" s="40">
        <v>9</v>
      </c>
      <c r="P19" s="40">
        <v>4</v>
      </c>
      <c r="Q19" s="26">
        <f t="shared" si="0"/>
        <v>80</v>
      </c>
    </row>
    <row r="20" spans="1:18" ht="13.2" x14ac:dyDescent="0.25">
      <c r="A20" s="42" t="s">
        <v>90</v>
      </c>
      <c r="B20" s="28" t="s">
        <v>91</v>
      </c>
      <c r="C20" s="28" t="s">
        <v>92</v>
      </c>
      <c r="D20" s="44">
        <v>1476147</v>
      </c>
      <c r="E20" s="44">
        <v>950000</v>
      </c>
      <c r="F20" s="29" t="s">
        <v>49</v>
      </c>
      <c r="G20" s="27" t="s">
        <v>52</v>
      </c>
      <c r="H20" s="27" t="s">
        <v>93</v>
      </c>
      <c r="I20" s="27" t="s">
        <v>52</v>
      </c>
      <c r="J20" s="26">
        <v>33</v>
      </c>
      <c r="K20" s="26">
        <v>13</v>
      </c>
      <c r="L20" s="26">
        <v>14</v>
      </c>
      <c r="M20" s="26">
        <v>5</v>
      </c>
      <c r="N20" s="26">
        <v>9</v>
      </c>
      <c r="O20" s="26">
        <v>9</v>
      </c>
      <c r="P20" s="26">
        <v>4</v>
      </c>
      <c r="Q20" s="26">
        <f t="shared" si="0"/>
        <v>87</v>
      </c>
    </row>
    <row r="21" spans="1:18" ht="13.2" x14ac:dyDescent="0.25">
      <c r="A21" s="43" t="s">
        <v>95</v>
      </c>
      <c r="B21" s="28" t="s">
        <v>96</v>
      </c>
      <c r="C21" s="28" t="s">
        <v>97</v>
      </c>
      <c r="D21" s="45">
        <v>718910</v>
      </c>
      <c r="E21" s="45">
        <v>120000</v>
      </c>
      <c r="F21" s="29" t="s">
        <v>98</v>
      </c>
      <c r="G21" s="27" t="s">
        <v>52</v>
      </c>
      <c r="H21" s="27" t="s">
        <v>78</v>
      </c>
      <c r="I21" s="27" t="s">
        <v>52</v>
      </c>
      <c r="J21" s="26">
        <v>36</v>
      </c>
      <c r="K21" s="26">
        <v>14</v>
      </c>
      <c r="L21" s="26">
        <v>13</v>
      </c>
      <c r="M21" s="26">
        <v>5</v>
      </c>
      <c r="N21" s="26">
        <v>8</v>
      </c>
      <c r="O21" s="26">
        <v>8</v>
      </c>
      <c r="P21" s="26">
        <v>4</v>
      </c>
      <c r="Q21" s="26">
        <f t="shared" si="0"/>
        <v>88</v>
      </c>
    </row>
    <row r="22" spans="1:18" ht="13.2" x14ac:dyDescent="0.25">
      <c r="A22" s="43" t="s">
        <v>105</v>
      </c>
      <c r="B22" s="28" t="s">
        <v>106</v>
      </c>
      <c r="C22" s="28" t="s">
        <v>107</v>
      </c>
      <c r="D22" s="45">
        <v>59920</v>
      </c>
      <c r="E22" s="45">
        <v>35000</v>
      </c>
      <c r="F22" s="29" t="s">
        <v>108</v>
      </c>
      <c r="G22" s="27" t="s">
        <v>52</v>
      </c>
      <c r="H22" s="27" t="s">
        <v>47</v>
      </c>
      <c r="I22" s="27" t="s">
        <v>51</v>
      </c>
      <c r="J22" s="26">
        <v>30</v>
      </c>
      <c r="K22" s="26">
        <v>11</v>
      </c>
      <c r="L22" s="26">
        <v>13</v>
      </c>
      <c r="M22" s="26">
        <v>4</v>
      </c>
      <c r="N22" s="26">
        <v>5</v>
      </c>
      <c r="O22" s="26">
        <v>5</v>
      </c>
      <c r="P22" s="26">
        <v>3</v>
      </c>
      <c r="Q22" s="26">
        <f t="shared" si="0"/>
        <v>71</v>
      </c>
    </row>
    <row r="23" spans="1:18" ht="13.2" x14ac:dyDescent="0.25">
      <c r="A23" s="43" t="s">
        <v>109</v>
      </c>
      <c r="B23" s="28" t="s">
        <v>110</v>
      </c>
      <c r="C23" s="28" t="s">
        <v>111</v>
      </c>
      <c r="D23" s="45">
        <v>168000</v>
      </c>
      <c r="E23" s="45">
        <v>120000</v>
      </c>
      <c r="F23" s="29" t="s">
        <v>112</v>
      </c>
      <c r="G23" s="27" t="s">
        <v>51</v>
      </c>
      <c r="H23" s="27" t="s">
        <v>113</v>
      </c>
      <c r="I23" s="27" t="s">
        <v>52</v>
      </c>
      <c r="J23" s="26">
        <v>37</v>
      </c>
      <c r="K23" s="26">
        <v>11</v>
      </c>
      <c r="L23" s="26">
        <v>14</v>
      </c>
      <c r="M23" s="26">
        <v>4</v>
      </c>
      <c r="N23" s="26">
        <v>6</v>
      </c>
      <c r="O23" s="26">
        <v>6</v>
      </c>
      <c r="P23" s="26">
        <v>5</v>
      </c>
      <c r="Q23" s="26">
        <f t="shared" si="0"/>
        <v>83</v>
      </c>
    </row>
    <row r="24" spans="1:18" ht="13.2" x14ac:dyDescent="0.25">
      <c r="A24" s="43" t="s">
        <v>114</v>
      </c>
      <c r="B24" s="28" t="s">
        <v>115</v>
      </c>
      <c r="C24" s="28" t="s">
        <v>116</v>
      </c>
      <c r="D24" s="45">
        <v>935756</v>
      </c>
      <c r="E24" s="45">
        <v>300000</v>
      </c>
      <c r="F24" s="29" t="s">
        <v>84</v>
      </c>
      <c r="G24" s="27" t="s">
        <v>52</v>
      </c>
      <c r="H24" s="27" t="s">
        <v>117</v>
      </c>
      <c r="I24" s="27" t="s">
        <v>52</v>
      </c>
      <c r="J24" s="26">
        <v>38</v>
      </c>
      <c r="K24" s="26">
        <v>13</v>
      </c>
      <c r="L24" s="26">
        <v>14</v>
      </c>
      <c r="M24" s="26">
        <v>5</v>
      </c>
      <c r="N24" s="26">
        <v>8</v>
      </c>
      <c r="O24" s="26">
        <v>9</v>
      </c>
      <c r="P24" s="26">
        <v>4</v>
      </c>
      <c r="Q24" s="26">
        <f t="shared" si="0"/>
        <v>91</v>
      </c>
    </row>
    <row r="25" spans="1:18" ht="13.2" x14ac:dyDescent="0.25">
      <c r="A25" s="52" t="s">
        <v>120</v>
      </c>
      <c r="B25" s="53" t="s">
        <v>121</v>
      </c>
      <c r="C25" s="54" t="s">
        <v>122</v>
      </c>
      <c r="D25" s="58">
        <v>115500</v>
      </c>
      <c r="E25" s="58">
        <v>85000</v>
      </c>
      <c r="F25" s="55" t="s">
        <v>93</v>
      </c>
      <c r="G25" s="56" t="s">
        <v>52</v>
      </c>
      <c r="H25" s="56" t="s">
        <v>123</v>
      </c>
      <c r="I25" s="56" t="s">
        <v>52</v>
      </c>
      <c r="J25" s="57"/>
      <c r="K25" s="57"/>
      <c r="L25" s="57"/>
      <c r="M25" s="57"/>
      <c r="N25" s="57"/>
      <c r="O25" s="57"/>
      <c r="P25" s="57"/>
      <c r="Q25" s="26">
        <f t="shared" si="0"/>
        <v>0</v>
      </c>
      <c r="R25" s="2" t="s">
        <v>72</v>
      </c>
    </row>
    <row r="26" spans="1:18" ht="13.2" x14ac:dyDescent="0.25">
      <c r="A26" s="72" t="s">
        <v>127</v>
      </c>
      <c r="B26" s="72" t="s">
        <v>43</v>
      </c>
      <c r="C26" s="73" t="s">
        <v>128</v>
      </c>
      <c r="D26" s="74">
        <v>430600</v>
      </c>
      <c r="E26" s="74">
        <v>200000</v>
      </c>
      <c r="F26" s="98" t="s">
        <v>129</v>
      </c>
      <c r="G26" s="99" t="s">
        <v>52</v>
      </c>
      <c r="H26" s="100" t="s">
        <v>130</v>
      </c>
      <c r="I26" s="99" t="s">
        <v>52</v>
      </c>
      <c r="J26" s="76">
        <v>38</v>
      </c>
      <c r="K26" s="76">
        <v>14</v>
      </c>
      <c r="L26" s="76">
        <v>14</v>
      </c>
      <c r="M26" s="76">
        <v>5</v>
      </c>
      <c r="N26" s="76">
        <v>10</v>
      </c>
      <c r="O26" s="76">
        <v>10</v>
      </c>
      <c r="P26" s="76">
        <v>5</v>
      </c>
      <c r="Q26" s="26">
        <f t="shared" si="0"/>
        <v>96</v>
      </c>
    </row>
    <row r="27" spans="1:18" ht="13.2" x14ac:dyDescent="0.25">
      <c r="A27" s="88" t="s">
        <v>133</v>
      </c>
      <c r="B27" s="72" t="s">
        <v>134</v>
      </c>
      <c r="C27" s="88" t="s">
        <v>135</v>
      </c>
      <c r="D27" s="74">
        <v>314500</v>
      </c>
      <c r="E27" s="74">
        <v>180000</v>
      </c>
      <c r="F27" s="101" t="s">
        <v>136</v>
      </c>
      <c r="G27" s="87" t="s">
        <v>52</v>
      </c>
      <c r="H27" s="102" t="s">
        <v>129</v>
      </c>
      <c r="I27" s="87" t="s">
        <v>52</v>
      </c>
      <c r="J27" s="76">
        <v>38</v>
      </c>
      <c r="K27" s="76">
        <v>13</v>
      </c>
      <c r="L27" s="76">
        <v>14</v>
      </c>
      <c r="M27" s="76">
        <v>5</v>
      </c>
      <c r="N27" s="76">
        <v>7</v>
      </c>
      <c r="O27" s="76">
        <v>7</v>
      </c>
      <c r="P27" s="76">
        <v>5</v>
      </c>
      <c r="Q27" s="26">
        <f t="shared" si="0"/>
        <v>89</v>
      </c>
    </row>
    <row r="28" spans="1:18" ht="13.2" x14ac:dyDescent="0.25">
      <c r="A28" s="103" t="s">
        <v>139</v>
      </c>
      <c r="B28" s="104" t="s">
        <v>140</v>
      </c>
      <c r="C28" s="104" t="s">
        <v>141</v>
      </c>
      <c r="D28" s="105">
        <v>204450</v>
      </c>
      <c r="E28" s="105">
        <v>100000</v>
      </c>
      <c r="F28" s="103" t="s">
        <v>79</v>
      </c>
      <c r="G28" s="106" t="s">
        <v>52</v>
      </c>
      <c r="H28" s="107" t="s">
        <v>108</v>
      </c>
      <c r="I28" s="106" t="s">
        <v>61</v>
      </c>
      <c r="J28" s="76">
        <v>35</v>
      </c>
      <c r="K28" s="76">
        <v>13</v>
      </c>
      <c r="L28" s="76">
        <v>13</v>
      </c>
      <c r="M28" s="76">
        <v>5</v>
      </c>
      <c r="N28" s="76">
        <v>5</v>
      </c>
      <c r="O28" s="76">
        <v>7</v>
      </c>
      <c r="P28" s="76">
        <v>5</v>
      </c>
      <c r="Q28" s="26">
        <f t="shared" si="0"/>
        <v>83</v>
      </c>
    </row>
    <row r="29" spans="1:18" ht="13.2" x14ac:dyDescent="0.25">
      <c r="A29" s="114" t="s">
        <v>143</v>
      </c>
      <c r="B29" s="115" t="s">
        <v>144</v>
      </c>
      <c r="C29" s="116" t="s">
        <v>145</v>
      </c>
      <c r="D29" s="117">
        <v>215000</v>
      </c>
      <c r="E29" s="117">
        <v>100000</v>
      </c>
      <c r="F29" s="118" t="s">
        <v>130</v>
      </c>
      <c r="G29" s="106" t="s">
        <v>52</v>
      </c>
      <c r="H29" s="116" t="s">
        <v>112</v>
      </c>
      <c r="I29" s="106" t="s">
        <v>51</v>
      </c>
      <c r="J29" s="76">
        <v>38</v>
      </c>
      <c r="K29" s="76">
        <v>13</v>
      </c>
      <c r="L29" s="76">
        <v>12</v>
      </c>
      <c r="M29" s="76">
        <v>5</v>
      </c>
      <c r="N29" s="76">
        <v>10</v>
      </c>
      <c r="O29" s="76">
        <v>10</v>
      </c>
      <c r="P29" s="76">
        <v>3</v>
      </c>
      <c r="Q29" s="26">
        <f t="shared" si="0"/>
        <v>91</v>
      </c>
    </row>
    <row r="30" spans="1:18" ht="13.2" x14ac:dyDescent="0.25">
      <c r="A30" s="150" t="s">
        <v>148</v>
      </c>
      <c r="B30" s="136" t="s">
        <v>96</v>
      </c>
      <c r="C30" s="150" t="s">
        <v>149</v>
      </c>
      <c r="D30" s="137">
        <v>325014</v>
      </c>
      <c r="E30" s="137">
        <v>140000</v>
      </c>
      <c r="F30" s="148" t="s">
        <v>150</v>
      </c>
      <c r="G30" s="143" t="s">
        <v>52</v>
      </c>
      <c r="H30" s="143" t="s">
        <v>51</v>
      </c>
      <c r="I30" s="143" t="s">
        <v>51</v>
      </c>
      <c r="J30" s="144">
        <v>33</v>
      </c>
      <c r="K30" s="144">
        <v>12</v>
      </c>
      <c r="L30" s="144">
        <v>13</v>
      </c>
      <c r="M30" s="144">
        <v>3</v>
      </c>
      <c r="N30" s="144">
        <v>3</v>
      </c>
      <c r="O30" s="144">
        <v>4</v>
      </c>
      <c r="P30" s="144">
        <v>5</v>
      </c>
      <c r="Q30" s="26">
        <f t="shared" si="0"/>
        <v>73</v>
      </c>
    </row>
    <row r="31" spans="1:18" ht="13.2" x14ac:dyDescent="0.25">
      <c r="A31" s="150" t="s">
        <v>151</v>
      </c>
      <c r="B31" s="135" t="s">
        <v>152</v>
      </c>
      <c r="C31" s="150" t="s">
        <v>153</v>
      </c>
      <c r="D31" s="137">
        <v>288000</v>
      </c>
      <c r="E31" s="137">
        <v>230000</v>
      </c>
      <c r="F31" s="150" t="s">
        <v>154</v>
      </c>
      <c r="G31" s="143" t="s">
        <v>52</v>
      </c>
      <c r="H31" s="150" t="s">
        <v>83</v>
      </c>
      <c r="I31" s="143" t="s">
        <v>52</v>
      </c>
      <c r="J31" s="144">
        <v>31</v>
      </c>
      <c r="K31" s="144">
        <v>12</v>
      </c>
      <c r="L31" s="144">
        <v>12</v>
      </c>
      <c r="M31" s="144">
        <v>4</v>
      </c>
      <c r="N31" s="144">
        <v>5</v>
      </c>
      <c r="O31" s="144">
        <v>4</v>
      </c>
      <c r="P31" s="144">
        <v>5</v>
      </c>
      <c r="Q31" s="26">
        <f t="shared" si="0"/>
        <v>73</v>
      </c>
    </row>
    <row r="32" spans="1:18" ht="13.2" x14ac:dyDescent="0.25">
      <c r="A32" s="151" t="s">
        <v>155</v>
      </c>
      <c r="B32" s="152" t="s">
        <v>156</v>
      </c>
      <c r="C32" s="153" t="s">
        <v>157</v>
      </c>
      <c r="D32" s="154">
        <v>225350</v>
      </c>
      <c r="E32" s="154">
        <v>135000</v>
      </c>
      <c r="F32" s="155" t="s">
        <v>117</v>
      </c>
      <c r="G32" s="138" t="s">
        <v>52</v>
      </c>
      <c r="H32" s="156" t="s">
        <v>158</v>
      </c>
      <c r="I32" s="138" t="s">
        <v>51</v>
      </c>
      <c r="J32" s="139">
        <v>32</v>
      </c>
      <c r="K32" s="139">
        <v>12</v>
      </c>
      <c r="L32" s="139">
        <v>12</v>
      </c>
      <c r="M32" s="139">
        <v>4</v>
      </c>
      <c r="N32" s="139">
        <v>7</v>
      </c>
      <c r="O32" s="139">
        <v>7</v>
      </c>
      <c r="P32" s="139">
        <v>4</v>
      </c>
      <c r="Q32" s="26">
        <f t="shared" si="0"/>
        <v>78</v>
      </c>
    </row>
  </sheetData>
  <mergeCells count="18">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 ref="P10:P11"/>
    <mergeCell ref="Q10:Q11"/>
    <mergeCell ref="J10:J11"/>
    <mergeCell ref="K10:K11"/>
  </mergeCells>
  <dataValidations count="4">
    <dataValidation type="decimal" operator="lessThanOrEqual" allowBlank="1" showInputMessage="1" showErrorMessage="1" error="max. 5" sqref="M13:M21 P13:P21 P25:P32 M25:M32" xr:uid="{35132C79-4C70-4625-9A82-6C3E50C1168D}">
      <formula1>5</formula1>
    </dataValidation>
    <dataValidation type="decimal" operator="lessThanOrEqual" allowBlank="1" showInputMessage="1" showErrorMessage="1" error="max. 10" sqref="N13:O21 N25:O32" xr:uid="{C90B8F61-9D7A-410D-9677-B6CD1F817120}">
      <formula1>10</formula1>
    </dataValidation>
    <dataValidation type="decimal" operator="lessThanOrEqual" allowBlank="1" showInputMessage="1" showErrorMessage="1" error="max. 15" sqref="K13:L21 K25:L32" xr:uid="{18870562-A674-4EFA-B5DB-FD1F6F4AD922}">
      <formula1>15</formula1>
    </dataValidation>
    <dataValidation type="decimal" operator="lessThanOrEqual" allowBlank="1" showInputMessage="1" showErrorMessage="1" error="max. 40" sqref="J13:J21 J25:J32" xr:uid="{1A94745F-CD73-45CF-9C8A-3E7175F6F410}">
      <formula1>40</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838A4-8110-4752-81C9-7BD9804B13DF}">
  <dimension ref="A1:BS32"/>
  <sheetViews>
    <sheetView zoomScale="80" zoomScaleNormal="8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32</v>
      </c>
    </row>
    <row r="2" spans="1:71" ht="15" customHeight="1" x14ac:dyDescent="0.3">
      <c r="A2" s="17" t="s">
        <v>34</v>
      </c>
      <c r="D2" s="17" t="s">
        <v>20</v>
      </c>
    </row>
    <row r="3" spans="1:71" ht="15" customHeight="1" x14ac:dyDescent="0.3">
      <c r="A3" s="17" t="s">
        <v>35</v>
      </c>
      <c r="D3" s="2" t="s">
        <v>31</v>
      </c>
    </row>
    <row r="4" spans="1:71" ht="15" customHeight="1" x14ac:dyDescent="0.3">
      <c r="A4" s="17" t="s">
        <v>36</v>
      </c>
    </row>
    <row r="5" spans="1:71" ht="15" customHeight="1" x14ac:dyDescent="0.3">
      <c r="A5" s="17" t="s">
        <v>38</v>
      </c>
    </row>
    <row r="6" spans="1:71" ht="15" customHeight="1" x14ac:dyDescent="0.3">
      <c r="A6" s="122" t="s">
        <v>37</v>
      </c>
      <c r="B6" s="122"/>
      <c r="C6" s="122"/>
      <c r="D6" s="17" t="s">
        <v>21</v>
      </c>
      <c r="G6" s="2"/>
      <c r="H6" s="2"/>
    </row>
    <row r="7" spans="1:71" ht="26.25" customHeight="1" x14ac:dyDescent="0.3">
      <c r="A7" s="17" t="s">
        <v>33</v>
      </c>
      <c r="D7" s="128" t="s">
        <v>39</v>
      </c>
      <c r="E7" s="128"/>
      <c r="F7" s="128"/>
      <c r="G7" s="128"/>
      <c r="H7" s="128"/>
      <c r="I7" s="128"/>
      <c r="J7" s="128"/>
      <c r="K7" s="128"/>
      <c r="L7" s="128"/>
      <c r="M7" s="128"/>
      <c r="N7" s="128"/>
      <c r="O7" s="128"/>
      <c r="P7" s="128"/>
      <c r="Q7" s="128"/>
    </row>
    <row r="8" spans="1:71" ht="26.25" customHeight="1" x14ac:dyDescent="0.3">
      <c r="D8" s="128" t="s">
        <v>40</v>
      </c>
      <c r="E8" s="128"/>
      <c r="F8" s="128"/>
      <c r="G8" s="128"/>
      <c r="H8" s="128"/>
      <c r="I8" s="128"/>
      <c r="J8" s="128"/>
      <c r="K8" s="128"/>
      <c r="L8" s="128"/>
      <c r="M8" s="128"/>
      <c r="N8" s="128"/>
      <c r="O8" s="128"/>
      <c r="P8" s="128"/>
      <c r="Q8" s="128"/>
    </row>
    <row r="9" spans="1:71" ht="15" customHeight="1" x14ac:dyDescent="0.3">
      <c r="A9" s="4"/>
    </row>
    <row r="10" spans="1:71" ht="26.4" customHeight="1" x14ac:dyDescent="0.3">
      <c r="A10" s="129" t="s">
        <v>0</v>
      </c>
      <c r="B10" s="129" t="s">
        <v>1</v>
      </c>
      <c r="C10" s="129" t="s">
        <v>16</v>
      </c>
      <c r="D10" s="129" t="s">
        <v>13</v>
      </c>
      <c r="E10" s="131" t="s">
        <v>2</v>
      </c>
      <c r="F10" s="129" t="s">
        <v>27</v>
      </c>
      <c r="G10" s="129"/>
      <c r="H10" s="129" t="s">
        <v>28</v>
      </c>
      <c r="I10" s="129"/>
      <c r="J10" s="123" t="s">
        <v>29</v>
      </c>
      <c r="K10" s="123" t="s">
        <v>14</v>
      </c>
      <c r="L10" s="123" t="s">
        <v>15</v>
      </c>
      <c r="M10" s="123" t="s">
        <v>25</v>
      </c>
      <c r="N10" s="123" t="s">
        <v>26</v>
      </c>
      <c r="O10" s="123" t="s">
        <v>30</v>
      </c>
      <c r="P10" s="123" t="s">
        <v>3</v>
      </c>
      <c r="Q10" s="129" t="s">
        <v>4</v>
      </c>
    </row>
    <row r="11" spans="1:71" ht="59.4" customHeight="1" x14ac:dyDescent="0.3">
      <c r="A11" s="129"/>
      <c r="B11" s="129"/>
      <c r="C11" s="129"/>
      <c r="D11" s="129"/>
      <c r="E11" s="131"/>
      <c r="F11" s="129"/>
      <c r="G11" s="129"/>
      <c r="H11" s="129"/>
      <c r="I11" s="129"/>
      <c r="J11" s="129"/>
      <c r="K11" s="129"/>
      <c r="L11" s="129"/>
      <c r="M11" s="129"/>
      <c r="N11" s="129"/>
      <c r="O11" s="129"/>
      <c r="P11" s="129"/>
      <c r="Q11" s="129"/>
    </row>
    <row r="12" spans="1:71" ht="42" customHeight="1" x14ac:dyDescent="0.3">
      <c r="A12" s="129"/>
      <c r="B12" s="130"/>
      <c r="C12" s="130"/>
      <c r="D12" s="130"/>
      <c r="E12" s="132"/>
      <c r="F12" s="19" t="s">
        <v>22</v>
      </c>
      <c r="G12" s="18" t="s">
        <v>23</v>
      </c>
      <c r="H12" s="18" t="s">
        <v>22</v>
      </c>
      <c r="I12" s="16" t="s">
        <v>23</v>
      </c>
      <c r="J12" s="16" t="s">
        <v>24</v>
      </c>
      <c r="K12" s="16" t="s">
        <v>17</v>
      </c>
      <c r="L12" s="16" t="s">
        <v>17</v>
      </c>
      <c r="M12" s="16" t="s">
        <v>18</v>
      </c>
      <c r="N12" s="16" t="s">
        <v>19</v>
      </c>
      <c r="O12" s="16" t="s">
        <v>19</v>
      </c>
      <c r="P12" s="16" t="s">
        <v>18</v>
      </c>
      <c r="Q12" s="16"/>
    </row>
    <row r="13" spans="1:71" s="5" customFormat="1" ht="12.75" customHeight="1" x14ac:dyDescent="0.25">
      <c r="A13" s="20" t="s">
        <v>41</v>
      </c>
      <c r="B13" s="9" t="s">
        <v>43</v>
      </c>
      <c r="C13" s="10" t="s">
        <v>45</v>
      </c>
      <c r="D13" s="11">
        <v>242800</v>
      </c>
      <c r="E13" s="11">
        <v>120000</v>
      </c>
      <c r="F13" s="12" t="s">
        <v>47</v>
      </c>
      <c r="G13" s="13" t="s">
        <v>51</v>
      </c>
      <c r="H13" s="10" t="s">
        <v>49</v>
      </c>
      <c r="I13" s="7" t="s">
        <v>52</v>
      </c>
      <c r="J13" s="6">
        <v>35</v>
      </c>
      <c r="K13" s="6">
        <v>11</v>
      </c>
      <c r="L13" s="6">
        <v>15</v>
      </c>
      <c r="M13" s="6">
        <v>3</v>
      </c>
      <c r="N13" s="6">
        <v>4</v>
      </c>
      <c r="O13" s="6">
        <v>4</v>
      </c>
      <c r="P13" s="6">
        <v>5</v>
      </c>
      <c r="Q13" s="6">
        <f>SUM(J13:P13)</f>
        <v>77</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5" customFormat="1" ht="12.75" customHeight="1" x14ac:dyDescent="0.25">
      <c r="A14" s="20" t="s">
        <v>42</v>
      </c>
      <c r="B14" s="14" t="s">
        <v>44</v>
      </c>
      <c r="C14" s="14" t="s">
        <v>46</v>
      </c>
      <c r="D14" s="11">
        <v>138000</v>
      </c>
      <c r="E14" s="11">
        <v>90000</v>
      </c>
      <c r="F14" s="12" t="s">
        <v>48</v>
      </c>
      <c r="G14" s="15" t="s">
        <v>52</v>
      </c>
      <c r="H14" s="10" t="s">
        <v>50</v>
      </c>
      <c r="I14" s="8" t="s">
        <v>52</v>
      </c>
      <c r="J14" s="6">
        <v>33</v>
      </c>
      <c r="K14" s="6">
        <v>12</v>
      </c>
      <c r="L14" s="6">
        <v>13</v>
      </c>
      <c r="M14" s="6">
        <v>5</v>
      </c>
      <c r="N14" s="6">
        <v>9</v>
      </c>
      <c r="O14" s="6">
        <v>9</v>
      </c>
      <c r="P14" s="6">
        <v>5</v>
      </c>
      <c r="Q14" s="6">
        <f>SUM(J14:P14)</f>
        <v>86</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2.6" x14ac:dyDescent="0.25">
      <c r="A15" s="31" t="s">
        <v>68</v>
      </c>
      <c r="B15" s="32" t="s">
        <v>69</v>
      </c>
      <c r="C15" s="33" t="s">
        <v>59</v>
      </c>
      <c r="D15" s="36">
        <v>90750</v>
      </c>
      <c r="E15" s="36">
        <v>55000</v>
      </c>
      <c r="F15" s="34" t="s">
        <v>60</v>
      </c>
      <c r="G15" s="27" t="s">
        <v>61</v>
      </c>
      <c r="H15" s="35" t="s">
        <v>62</v>
      </c>
      <c r="I15" s="27" t="s">
        <v>52</v>
      </c>
      <c r="J15" s="26"/>
      <c r="K15" s="26"/>
      <c r="L15" s="26"/>
      <c r="M15" s="26"/>
      <c r="N15" s="26"/>
      <c r="O15" s="26"/>
      <c r="P15" s="26"/>
      <c r="Q15" s="26">
        <f t="shared" ref="Q15:Q16" si="0">SUM(J15:P15)</f>
        <v>0</v>
      </c>
      <c r="R15" s="2" t="s">
        <v>72</v>
      </c>
    </row>
    <row r="16" spans="1:71" ht="12.6" x14ac:dyDescent="0.25">
      <c r="A16" s="30" t="s">
        <v>70</v>
      </c>
      <c r="B16" s="28" t="s">
        <v>71</v>
      </c>
      <c r="C16" s="28" t="s">
        <v>64</v>
      </c>
      <c r="D16" s="37">
        <v>442200</v>
      </c>
      <c r="E16" s="37">
        <v>200000</v>
      </c>
      <c r="F16" s="29" t="s">
        <v>65</v>
      </c>
      <c r="G16" s="27" t="s">
        <v>52</v>
      </c>
      <c r="H16" s="27" t="s">
        <v>66</v>
      </c>
      <c r="I16" s="27" t="s">
        <v>61</v>
      </c>
      <c r="J16" s="26"/>
      <c r="K16" s="26"/>
      <c r="L16" s="26"/>
      <c r="M16" s="26"/>
      <c r="N16" s="26"/>
      <c r="O16" s="26"/>
      <c r="P16" s="26"/>
      <c r="Q16" s="26">
        <f t="shared" si="0"/>
        <v>0</v>
      </c>
      <c r="R16" s="25" t="s">
        <v>72</v>
      </c>
    </row>
    <row r="17" spans="1:19" ht="12.6" x14ac:dyDescent="0.25">
      <c r="A17" s="41" t="s">
        <v>75</v>
      </c>
      <c r="B17" s="38" t="s">
        <v>76</v>
      </c>
      <c r="C17" s="35" t="s">
        <v>77</v>
      </c>
      <c r="D17" s="36">
        <v>159000</v>
      </c>
      <c r="E17" s="36">
        <v>60000</v>
      </c>
      <c r="F17" s="34" t="s">
        <v>78</v>
      </c>
      <c r="G17" s="39" t="s">
        <v>52</v>
      </c>
      <c r="H17" s="35" t="s">
        <v>79</v>
      </c>
      <c r="I17" s="39" t="s">
        <v>51</v>
      </c>
      <c r="J17" s="40"/>
      <c r="K17" s="40"/>
      <c r="L17" s="40"/>
      <c r="M17" s="40"/>
      <c r="N17" s="40"/>
      <c r="O17" s="40"/>
      <c r="P17" s="40"/>
      <c r="Q17" s="26">
        <f t="shared" ref="Q17:Q24" si="1">SUM(J17:P17)</f>
        <v>0</v>
      </c>
      <c r="R17" s="25" t="s">
        <v>72</v>
      </c>
    </row>
    <row r="18" spans="1:19" ht="12.6" x14ac:dyDescent="0.25">
      <c r="A18" s="41" t="s">
        <v>80</v>
      </c>
      <c r="B18" s="38" t="s">
        <v>81</v>
      </c>
      <c r="C18" s="35" t="s">
        <v>82</v>
      </c>
      <c r="D18" s="36">
        <v>191000</v>
      </c>
      <c r="E18" s="36">
        <v>100000</v>
      </c>
      <c r="F18" s="34" t="s">
        <v>83</v>
      </c>
      <c r="G18" s="39" t="s">
        <v>51</v>
      </c>
      <c r="H18" s="35" t="s">
        <v>84</v>
      </c>
      <c r="I18" s="39" t="s">
        <v>52</v>
      </c>
      <c r="J18" s="40"/>
      <c r="K18" s="40"/>
      <c r="L18" s="40"/>
      <c r="M18" s="40"/>
      <c r="N18" s="40"/>
      <c r="O18" s="40"/>
      <c r="P18" s="40"/>
      <c r="Q18" s="26">
        <f t="shared" si="1"/>
        <v>0</v>
      </c>
      <c r="R18" s="25" t="s">
        <v>72</v>
      </c>
    </row>
    <row r="19" spans="1:19" ht="12.6" x14ac:dyDescent="0.25">
      <c r="A19" s="41" t="s">
        <v>85</v>
      </c>
      <c r="B19" s="41" t="s">
        <v>86</v>
      </c>
      <c r="C19" s="35" t="s">
        <v>87</v>
      </c>
      <c r="D19" s="36">
        <v>1940237</v>
      </c>
      <c r="E19" s="36">
        <v>90000</v>
      </c>
      <c r="F19" s="34" t="s">
        <v>88</v>
      </c>
      <c r="G19" s="39" t="s">
        <v>52</v>
      </c>
      <c r="H19" s="35" t="s">
        <v>89</v>
      </c>
      <c r="I19" s="39" t="s">
        <v>51</v>
      </c>
      <c r="J19" s="40"/>
      <c r="K19" s="40"/>
      <c r="L19" s="40"/>
      <c r="M19" s="40"/>
      <c r="N19" s="40"/>
      <c r="O19" s="40"/>
      <c r="P19" s="40"/>
      <c r="Q19" s="26">
        <f t="shared" si="1"/>
        <v>0</v>
      </c>
      <c r="R19" s="25" t="s">
        <v>72</v>
      </c>
    </row>
    <row r="20" spans="1:19" ht="13.2" x14ac:dyDescent="0.25">
      <c r="A20" s="42" t="s">
        <v>90</v>
      </c>
      <c r="B20" s="28" t="s">
        <v>91</v>
      </c>
      <c r="C20" s="28" t="s">
        <v>92</v>
      </c>
      <c r="D20" s="44">
        <v>1476147</v>
      </c>
      <c r="E20" s="44">
        <v>950000</v>
      </c>
      <c r="F20" s="29" t="s">
        <v>49</v>
      </c>
      <c r="G20" s="27" t="s">
        <v>52</v>
      </c>
      <c r="H20" s="27" t="s">
        <v>93</v>
      </c>
      <c r="I20" s="27" t="s">
        <v>52</v>
      </c>
      <c r="J20" s="26"/>
      <c r="K20" s="26"/>
      <c r="L20" s="26"/>
      <c r="M20" s="26"/>
      <c r="N20" s="26"/>
      <c r="O20" s="26"/>
      <c r="P20" s="26"/>
      <c r="Q20" s="26">
        <f t="shared" si="1"/>
        <v>0</v>
      </c>
      <c r="R20" s="25" t="s">
        <v>72</v>
      </c>
    </row>
    <row r="21" spans="1:19" ht="13.2" x14ac:dyDescent="0.25">
      <c r="A21" s="43" t="s">
        <v>95</v>
      </c>
      <c r="B21" s="28" t="s">
        <v>96</v>
      </c>
      <c r="C21" s="28" t="s">
        <v>97</v>
      </c>
      <c r="D21" s="45">
        <v>718910</v>
      </c>
      <c r="E21" s="45">
        <v>120000</v>
      </c>
      <c r="F21" s="29" t="s">
        <v>98</v>
      </c>
      <c r="G21" s="27" t="s">
        <v>52</v>
      </c>
      <c r="H21" s="27" t="s">
        <v>78</v>
      </c>
      <c r="I21" s="27" t="s">
        <v>52</v>
      </c>
      <c r="J21" s="26"/>
      <c r="K21" s="26"/>
      <c r="L21" s="26"/>
      <c r="M21" s="26"/>
      <c r="N21" s="26"/>
      <c r="O21" s="26"/>
      <c r="P21" s="26"/>
      <c r="Q21" s="26">
        <f t="shared" si="1"/>
        <v>0</v>
      </c>
      <c r="R21" s="25" t="s">
        <v>72</v>
      </c>
    </row>
    <row r="22" spans="1:19" ht="13.2" x14ac:dyDescent="0.25">
      <c r="A22" s="43" t="s">
        <v>105</v>
      </c>
      <c r="B22" s="28" t="s">
        <v>106</v>
      </c>
      <c r="C22" s="28" t="s">
        <v>107</v>
      </c>
      <c r="D22" s="45">
        <v>59920</v>
      </c>
      <c r="E22" s="45">
        <v>35000</v>
      </c>
      <c r="F22" s="29" t="s">
        <v>108</v>
      </c>
      <c r="G22" s="27" t="s">
        <v>52</v>
      </c>
      <c r="H22" s="27" t="s">
        <v>47</v>
      </c>
      <c r="I22" s="27" t="s">
        <v>51</v>
      </c>
      <c r="J22" s="26"/>
      <c r="K22" s="26"/>
      <c r="L22" s="26"/>
      <c r="M22" s="26"/>
      <c r="N22" s="26"/>
      <c r="O22" s="26"/>
      <c r="P22" s="26"/>
      <c r="Q22" s="26">
        <f t="shared" si="1"/>
        <v>0</v>
      </c>
      <c r="R22" s="25" t="s">
        <v>72</v>
      </c>
      <c r="S22" s="25"/>
    </row>
    <row r="23" spans="1:19" ht="13.2" x14ac:dyDescent="0.25">
      <c r="A23" s="43" t="s">
        <v>109</v>
      </c>
      <c r="B23" s="28" t="s">
        <v>110</v>
      </c>
      <c r="C23" s="28" t="s">
        <v>111</v>
      </c>
      <c r="D23" s="45">
        <v>168000</v>
      </c>
      <c r="E23" s="45">
        <v>120000</v>
      </c>
      <c r="F23" s="29" t="s">
        <v>112</v>
      </c>
      <c r="G23" s="27" t="s">
        <v>51</v>
      </c>
      <c r="H23" s="27" t="s">
        <v>113</v>
      </c>
      <c r="I23" s="27" t="s">
        <v>52</v>
      </c>
      <c r="J23" s="26"/>
      <c r="K23" s="26"/>
      <c r="L23" s="26"/>
      <c r="M23" s="26"/>
      <c r="N23" s="26"/>
      <c r="O23" s="26"/>
      <c r="P23" s="26"/>
      <c r="Q23" s="26">
        <f t="shared" si="1"/>
        <v>0</v>
      </c>
      <c r="R23" s="25" t="s">
        <v>72</v>
      </c>
      <c r="S23" s="25"/>
    </row>
    <row r="24" spans="1:19" ht="13.2" x14ac:dyDescent="0.25">
      <c r="A24" s="43" t="s">
        <v>114</v>
      </c>
      <c r="B24" s="28" t="s">
        <v>115</v>
      </c>
      <c r="C24" s="28" t="s">
        <v>116</v>
      </c>
      <c r="D24" s="45">
        <v>935756</v>
      </c>
      <c r="E24" s="45">
        <v>300000</v>
      </c>
      <c r="F24" s="29" t="s">
        <v>84</v>
      </c>
      <c r="G24" s="27" t="s">
        <v>52</v>
      </c>
      <c r="H24" s="27" t="s">
        <v>117</v>
      </c>
      <c r="I24" s="27" t="s">
        <v>52</v>
      </c>
      <c r="J24" s="26"/>
      <c r="K24" s="26"/>
      <c r="L24" s="26"/>
      <c r="M24" s="26"/>
      <c r="N24" s="26"/>
      <c r="O24" s="26"/>
      <c r="P24" s="26"/>
      <c r="Q24" s="26">
        <f t="shared" si="1"/>
        <v>0</v>
      </c>
      <c r="R24" s="25" t="s">
        <v>72</v>
      </c>
    </row>
    <row r="25" spans="1:19" ht="13.2" x14ac:dyDescent="0.25">
      <c r="A25" s="52" t="s">
        <v>120</v>
      </c>
      <c r="B25" s="53" t="s">
        <v>121</v>
      </c>
      <c r="C25" s="54" t="s">
        <v>122</v>
      </c>
      <c r="D25" s="58">
        <v>115500</v>
      </c>
      <c r="E25" s="58">
        <v>85000</v>
      </c>
      <c r="F25" s="55" t="s">
        <v>93</v>
      </c>
      <c r="G25" s="56" t="s">
        <v>52</v>
      </c>
      <c r="H25" s="56" t="s">
        <v>123</v>
      </c>
      <c r="I25" s="56" t="s">
        <v>52</v>
      </c>
      <c r="J25" s="57"/>
      <c r="K25" s="57"/>
      <c r="L25" s="57"/>
      <c r="M25" s="57"/>
      <c r="N25" s="57"/>
      <c r="O25" s="57"/>
      <c r="P25" s="57"/>
      <c r="Q25" s="26">
        <f t="shared" ref="Q25:Q29" si="2">SUM(J25:P25)</f>
        <v>0</v>
      </c>
      <c r="R25" s="25" t="s">
        <v>72</v>
      </c>
    </row>
    <row r="26" spans="1:19" ht="13.2" x14ac:dyDescent="0.25">
      <c r="A26" s="72" t="s">
        <v>127</v>
      </c>
      <c r="B26" s="72" t="s">
        <v>43</v>
      </c>
      <c r="C26" s="73" t="s">
        <v>128</v>
      </c>
      <c r="D26" s="74">
        <v>430600</v>
      </c>
      <c r="E26" s="74">
        <v>200000</v>
      </c>
      <c r="F26" s="98" t="s">
        <v>129</v>
      </c>
      <c r="G26" s="99" t="s">
        <v>52</v>
      </c>
      <c r="H26" s="100" t="s">
        <v>130</v>
      </c>
      <c r="I26" s="99" t="s">
        <v>52</v>
      </c>
      <c r="J26" s="76"/>
      <c r="K26" s="76"/>
      <c r="L26" s="76"/>
      <c r="M26" s="76"/>
      <c r="N26" s="76"/>
      <c r="O26" s="76"/>
      <c r="P26" s="76"/>
      <c r="Q26" s="26">
        <f t="shared" si="2"/>
        <v>0</v>
      </c>
      <c r="R26" s="25" t="s">
        <v>72</v>
      </c>
    </row>
    <row r="27" spans="1:19" ht="13.2" x14ac:dyDescent="0.25">
      <c r="A27" s="88" t="s">
        <v>133</v>
      </c>
      <c r="B27" s="72" t="s">
        <v>134</v>
      </c>
      <c r="C27" s="88" t="s">
        <v>135</v>
      </c>
      <c r="D27" s="74">
        <v>314500</v>
      </c>
      <c r="E27" s="74">
        <v>180000</v>
      </c>
      <c r="F27" s="101" t="s">
        <v>136</v>
      </c>
      <c r="G27" s="87" t="s">
        <v>52</v>
      </c>
      <c r="H27" s="102" t="s">
        <v>129</v>
      </c>
      <c r="I27" s="87" t="s">
        <v>52</v>
      </c>
      <c r="J27" s="76"/>
      <c r="K27" s="76"/>
      <c r="L27" s="76"/>
      <c r="M27" s="76"/>
      <c r="N27" s="76"/>
      <c r="O27" s="76"/>
      <c r="P27" s="76"/>
      <c r="Q27" s="26">
        <f t="shared" si="2"/>
        <v>0</v>
      </c>
      <c r="R27" s="25" t="s">
        <v>72</v>
      </c>
    </row>
    <row r="28" spans="1:19" ht="13.2" x14ac:dyDescent="0.25">
      <c r="A28" s="103" t="s">
        <v>139</v>
      </c>
      <c r="B28" s="104" t="s">
        <v>140</v>
      </c>
      <c r="C28" s="104" t="s">
        <v>141</v>
      </c>
      <c r="D28" s="105">
        <v>204450</v>
      </c>
      <c r="E28" s="105">
        <v>100000</v>
      </c>
      <c r="F28" s="103" t="s">
        <v>79</v>
      </c>
      <c r="G28" s="106" t="s">
        <v>52</v>
      </c>
      <c r="H28" s="107" t="s">
        <v>108</v>
      </c>
      <c r="I28" s="106" t="s">
        <v>61</v>
      </c>
      <c r="J28" s="76"/>
      <c r="K28" s="76"/>
      <c r="L28" s="76"/>
      <c r="M28" s="76"/>
      <c r="N28" s="76"/>
      <c r="O28" s="76"/>
      <c r="P28" s="76"/>
      <c r="Q28" s="26">
        <f t="shared" si="2"/>
        <v>0</v>
      </c>
      <c r="R28" s="25" t="s">
        <v>72</v>
      </c>
    </row>
    <row r="29" spans="1:19" ht="13.2" x14ac:dyDescent="0.25">
      <c r="A29" s="114" t="s">
        <v>143</v>
      </c>
      <c r="B29" s="115" t="s">
        <v>144</v>
      </c>
      <c r="C29" s="116" t="s">
        <v>145</v>
      </c>
      <c r="D29" s="117">
        <v>215000</v>
      </c>
      <c r="E29" s="117">
        <v>100000</v>
      </c>
      <c r="F29" s="118" t="s">
        <v>130</v>
      </c>
      <c r="G29" s="106" t="s">
        <v>52</v>
      </c>
      <c r="H29" s="116" t="s">
        <v>112</v>
      </c>
      <c r="I29" s="106" t="s">
        <v>51</v>
      </c>
      <c r="J29" s="76"/>
      <c r="K29" s="76"/>
      <c r="L29" s="76"/>
      <c r="M29" s="76"/>
      <c r="N29" s="76"/>
      <c r="O29" s="76"/>
      <c r="P29" s="76"/>
      <c r="Q29" s="26">
        <f t="shared" si="2"/>
        <v>0</v>
      </c>
      <c r="R29" s="25" t="s">
        <v>72</v>
      </c>
    </row>
    <row r="30" spans="1:19" ht="13.2" x14ac:dyDescent="0.25">
      <c r="A30" s="150" t="s">
        <v>148</v>
      </c>
      <c r="B30" s="136" t="s">
        <v>96</v>
      </c>
      <c r="C30" s="150" t="s">
        <v>149</v>
      </c>
      <c r="D30" s="137">
        <v>325014</v>
      </c>
      <c r="E30" s="137">
        <v>140000</v>
      </c>
      <c r="F30" s="148" t="s">
        <v>150</v>
      </c>
      <c r="G30" s="143" t="s">
        <v>52</v>
      </c>
      <c r="H30" s="143" t="s">
        <v>51</v>
      </c>
      <c r="I30" s="143" t="s">
        <v>51</v>
      </c>
      <c r="J30" s="144"/>
      <c r="K30" s="144"/>
      <c r="L30" s="144"/>
      <c r="M30" s="144"/>
      <c r="N30" s="144"/>
      <c r="O30" s="144"/>
      <c r="P30" s="144"/>
      <c r="Q30" s="26">
        <f t="shared" ref="Q30:Q32" si="3">SUM(J30:P30)</f>
        <v>0</v>
      </c>
      <c r="R30" s="133" t="s">
        <v>72</v>
      </c>
    </row>
    <row r="31" spans="1:19" ht="13.2" x14ac:dyDescent="0.25">
      <c r="A31" s="150" t="s">
        <v>151</v>
      </c>
      <c r="B31" s="135" t="s">
        <v>152</v>
      </c>
      <c r="C31" s="150" t="s">
        <v>153</v>
      </c>
      <c r="D31" s="137">
        <v>288000</v>
      </c>
      <c r="E31" s="137">
        <v>230000</v>
      </c>
      <c r="F31" s="150" t="s">
        <v>154</v>
      </c>
      <c r="G31" s="143" t="s">
        <v>52</v>
      </c>
      <c r="H31" s="150" t="s">
        <v>83</v>
      </c>
      <c r="I31" s="143" t="s">
        <v>52</v>
      </c>
      <c r="J31" s="144"/>
      <c r="K31" s="144"/>
      <c r="L31" s="144"/>
      <c r="M31" s="144"/>
      <c r="N31" s="144"/>
      <c r="O31" s="144"/>
      <c r="P31" s="144"/>
      <c r="Q31" s="26">
        <f t="shared" si="3"/>
        <v>0</v>
      </c>
      <c r="R31" s="133" t="s">
        <v>72</v>
      </c>
    </row>
    <row r="32" spans="1:19" ht="13.2" x14ac:dyDescent="0.25">
      <c r="A32" s="151" t="s">
        <v>155</v>
      </c>
      <c r="B32" s="152" t="s">
        <v>156</v>
      </c>
      <c r="C32" s="153" t="s">
        <v>157</v>
      </c>
      <c r="D32" s="154">
        <v>225350</v>
      </c>
      <c r="E32" s="154">
        <v>135000</v>
      </c>
      <c r="F32" s="155" t="s">
        <v>117</v>
      </c>
      <c r="G32" s="138" t="s">
        <v>52</v>
      </c>
      <c r="H32" s="156" t="s">
        <v>158</v>
      </c>
      <c r="I32" s="138" t="s">
        <v>51</v>
      </c>
      <c r="J32" s="139"/>
      <c r="K32" s="139"/>
      <c r="L32" s="139"/>
      <c r="M32" s="139"/>
      <c r="N32" s="139"/>
      <c r="O32" s="139"/>
      <c r="P32" s="139"/>
      <c r="Q32" s="26">
        <f t="shared" si="3"/>
        <v>0</v>
      </c>
      <c r="R32" s="133" t="s">
        <v>72</v>
      </c>
    </row>
  </sheetData>
  <mergeCells count="18">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 ref="P10:P11"/>
    <mergeCell ref="Q10:Q11"/>
    <mergeCell ref="J10:J11"/>
    <mergeCell ref="K10:K11"/>
  </mergeCells>
  <dataValidations count="4">
    <dataValidation type="decimal" operator="lessThanOrEqual" allowBlank="1" showInputMessage="1" showErrorMessage="1" error="max. 5" sqref="M13:M21 P13:P21 P25:P32 M25:M32" xr:uid="{2E4B225A-A8F1-4A0F-B928-C4CC07C68C94}">
      <formula1>5</formula1>
    </dataValidation>
    <dataValidation type="decimal" operator="lessThanOrEqual" allowBlank="1" showInputMessage="1" showErrorMessage="1" error="max. 10" sqref="N13:O21 N25:O32" xr:uid="{B9EC5BF6-DBAC-4D7C-9F85-77143E0AC6E3}">
      <formula1>10</formula1>
    </dataValidation>
    <dataValidation type="decimal" operator="lessThanOrEqual" allowBlank="1" showInputMessage="1" showErrorMessage="1" error="max. 15" sqref="K13:L21 K25:L32" xr:uid="{89438D7A-7763-4162-8F54-387FA9353741}">
      <formula1>15</formula1>
    </dataValidation>
    <dataValidation type="decimal" operator="lessThanOrEqual" allowBlank="1" showInputMessage="1" showErrorMessage="1" error="max. 40" sqref="J13:J21 J25:J32" xr:uid="{777145FE-BF81-4F88-9251-BB2636820E59}">
      <formula1>40</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61C3A-31E5-468C-A485-5D1ED7020675}">
  <dimension ref="A1:BS32"/>
  <sheetViews>
    <sheetView zoomScale="80" zoomScaleNormal="8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32</v>
      </c>
    </row>
    <row r="2" spans="1:71" ht="15" customHeight="1" x14ac:dyDescent="0.3">
      <c r="A2" s="17" t="s">
        <v>34</v>
      </c>
      <c r="D2" s="17" t="s">
        <v>20</v>
      </c>
    </row>
    <row r="3" spans="1:71" ht="15" customHeight="1" x14ac:dyDescent="0.3">
      <c r="A3" s="17" t="s">
        <v>35</v>
      </c>
      <c r="D3" s="2" t="s">
        <v>31</v>
      </c>
    </row>
    <row r="4" spans="1:71" ht="15" customHeight="1" x14ac:dyDescent="0.3">
      <c r="A4" s="17" t="s">
        <v>36</v>
      </c>
    </row>
    <row r="5" spans="1:71" ht="15" customHeight="1" x14ac:dyDescent="0.3">
      <c r="A5" s="17" t="s">
        <v>38</v>
      </c>
    </row>
    <row r="6" spans="1:71" ht="15" customHeight="1" x14ac:dyDescent="0.3">
      <c r="A6" s="122" t="s">
        <v>37</v>
      </c>
      <c r="B6" s="122"/>
      <c r="C6" s="122"/>
      <c r="D6" s="17" t="s">
        <v>21</v>
      </c>
      <c r="G6" s="2"/>
      <c r="H6" s="2"/>
    </row>
    <row r="7" spans="1:71" ht="26.25" customHeight="1" x14ac:dyDescent="0.3">
      <c r="A7" s="17" t="s">
        <v>33</v>
      </c>
      <c r="D7" s="128" t="s">
        <v>39</v>
      </c>
      <c r="E7" s="128"/>
      <c r="F7" s="128"/>
      <c r="G7" s="128"/>
      <c r="H7" s="128"/>
      <c r="I7" s="128"/>
      <c r="J7" s="128"/>
      <c r="K7" s="128"/>
      <c r="L7" s="128"/>
      <c r="M7" s="128"/>
      <c r="N7" s="128"/>
      <c r="O7" s="128"/>
      <c r="P7" s="128"/>
      <c r="Q7" s="128"/>
    </row>
    <row r="8" spans="1:71" ht="26.25" customHeight="1" x14ac:dyDescent="0.3">
      <c r="D8" s="128" t="s">
        <v>40</v>
      </c>
      <c r="E8" s="128"/>
      <c r="F8" s="128"/>
      <c r="G8" s="128"/>
      <c r="H8" s="128"/>
      <c r="I8" s="128"/>
      <c r="J8" s="128"/>
      <c r="K8" s="128"/>
      <c r="L8" s="128"/>
      <c r="M8" s="128"/>
      <c r="N8" s="128"/>
      <c r="O8" s="128"/>
      <c r="P8" s="128"/>
      <c r="Q8" s="128"/>
    </row>
    <row r="9" spans="1:71" ht="15" customHeight="1" x14ac:dyDescent="0.3">
      <c r="A9" s="4"/>
    </row>
    <row r="10" spans="1:71" ht="26.4" customHeight="1" x14ac:dyDescent="0.3">
      <c r="A10" s="129" t="s">
        <v>0</v>
      </c>
      <c r="B10" s="129" t="s">
        <v>1</v>
      </c>
      <c r="C10" s="129" t="s">
        <v>16</v>
      </c>
      <c r="D10" s="129" t="s">
        <v>13</v>
      </c>
      <c r="E10" s="131" t="s">
        <v>2</v>
      </c>
      <c r="F10" s="129" t="s">
        <v>27</v>
      </c>
      <c r="G10" s="129"/>
      <c r="H10" s="129" t="s">
        <v>28</v>
      </c>
      <c r="I10" s="129"/>
      <c r="J10" s="123" t="s">
        <v>29</v>
      </c>
      <c r="K10" s="123" t="s">
        <v>14</v>
      </c>
      <c r="L10" s="123" t="s">
        <v>15</v>
      </c>
      <c r="M10" s="123" t="s">
        <v>25</v>
      </c>
      <c r="N10" s="123" t="s">
        <v>26</v>
      </c>
      <c r="O10" s="123" t="s">
        <v>30</v>
      </c>
      <c r="P10" s="123" t="s">
        <v>3</v>
      </c>
      <c r="Q10" s="129" t="s">
        <v>4</v>
      </c>
    </row>
    <row r="11" spans="1:71" ht="59.4" customHeight="1" x14ac:dyDescent="0.3">
      <c r="A11" s="129"/>
      <c r="B11" s="129"/>
      <c r="C11" s="129"/>
      <c r="D11" s="129"/>
      <c r="E11" s="131"/>
      <c r="F11" s="129"/>
      <c r="G11" s="129"/>
      <c r="H11" s="129"/>
      <c r="I11" s="129"/>
      <c r="J11" s="129"/>
      <c r="K11" s="129"/>
      <c r="L11" s="129"/>
      <c r="M11" s="129"/>
      <c r="N11" s="129"/>
      <c r="O11" s="129"/>
      <c r="P11" s="129"/>
      <c r="Q11" s="129"/>
    </row>
    <row r="12" spans="1:71" ht="42" customHeight="1" x14ac:dyDescent="0.3">
      <c r="A12" s="129"/>
      <c r="B12" s="130"/>
      <c r="C12" s="130"/>
      <c r="D12" s="130"/>
      <c r="E12" s="132"/>
      <c r="F12" s="19" t="s">
        <v>22</v>
      </c>
      <c r="G12" s="18" t="s">
        <v>23</v>
      </c>
      <c r="H12" s="18" t="s">
        <v>22</v>
      </c>
      <c r="I12" s="16" t="s">
        <v>23</v>
      </c>
      <c r="J12" s="16" t="s">
        <v>24</v>
      </c>
      <c r="K12" s="16" t="s">
        <v>17</v>
      </c>
      <c r="L12" s="16" t="s">
        <v>17</v>
      </c>
      <c r="M12" s="16" t="s">
        <v>18</v>
      </c>
      <c r="N12" s="16" t="s">
        <v>19</v>
      </c>
      <c r="O12" s="16" t="s">
        <v>19</v>
      </c>
      <c r="P12" s="16" t="s">
        <v>18</v>
      </c>
      <c r="Q12" s="16"/>
    </row>
    <row r="13" spans="1:71" s="5" customFormat="1" ht="12.75" customHeight="1" x14ac:dyDescent="0.25">
      <c r="A13" s="20" t="s">
        <v>41</v>
      </c>
      <c r="B13" s="9" t="s">
        <v>43</v>
      </c>
      <c r="C13" s="10" t="s">
        <v>45</v>
      </c>
      <c r="D13" s="11">
        <v>242800</v>
      </c>
      <c r="E13" s="11">
        <v>120000</v>
      </c>
      <c r="F13" s="12" t="s">
        <v>47</v>
      </c>
      <c r="G13" s="13" t="s">
        <v>51</v>
      </c>
      <c r="H13" s="10" t="s">
        <v>49</v>
      </c>
      <c r="I13" s="7" t="s">
        <v>52</v>
      </c>
      <c r="J13" s="6">
        <v>34</v>
      </c>
      <c r="K13" s="6">
        <v>14</v>
      </c>
      <c r="L13" s="6">
        <v>14</v>
      </c>
      <c r="M13" s="6">
        <v>2</v>
      </c>
      <c r="N13" s="6">
        <v>4</v>
      </c>
      <c r="O13" s="6">
        <v>5</v>
      </c>
      <c r="P13" s="6">
        <v>5</v>
      </c>
      <c r="Q13" s="6">
        <f>SUM(J13:P13)</f>
        <v>78</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5" customFormat="1" ht="12.75" customHeight="1" x14ac:dyDescent="0.25">
      <c r="A14" s="20" t="s">
        <v>42</v>
      </c>
      <c r="B14" s="14" t="s">
        <v>44</v>
      </c>
      <c r="C14" s="14" t="s">
        <v>46</v>
      </c>
      <c r="D14" s="11">
        <v>138000</v>
      </c>
      <c r="E14" s="11">
        <v>90000</v>
      </c>
      <c r="F14" s="12" t="s">
        <v>48</v>
      </c>
      <c r="G14" s="15" t="s">
        <v>52</v>
      </c>
      <c r="H14" s="10" t="s">
        <v>50</v>
      </c>
      <c r="I14" s="8" t="s">
        <v>52</v>
      </c>
      <c r="J14" s="6">
        <v>32</v>
      </c>
      <c r="K14" s="6">
        <v>12</v>
      </c>
      <c r="L14" s="6">
        <v>12</v>
      </c>
      <c r="M14" s="6">
        <v>4</v>
      </c>
      <c r="N14" s="6">
        <v>8</v>
      </c>
      <c r="O14" s="6">
        <v>9</v>
      </c>
      <c r="P14" s="6">
        <v>5</v>
      </c>
      <c r="Q14" s="6">
        <f>SUM(J14:P14)</f>
        <v>82</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2.6" x14ac:dyDescent="0.25">
      <c r="A15" s="31" t="s">
        <v>68</v>
      </c>
      <c r="B15" s="32" t="s">
        <v>69</v>
      </c>
      <c r="C15" s="33" t="s">
        <v>59</v>
      </c>
      <c r="D15" s="36">
        <v>90750</v>
      </c>
      <c r="E15" s="36">
        <v>55000</v>
      </c>
      <c r="F15" s="34" t="s">
        <v>60</v>
      </c>
      <c r="G15" s="27" t="s">
        <v>61</v>
      </c>
      <c r="H15" s="35" t="s">
        <v>62</v>
      </c>
      <c r="I15" s="27" t="s">
        <v>52</v>
      </c>
      <c r="J15" s="26">
        <v>30</v>
      </c>
      <c r="K15" s="26">
        <v>11</v>
      </c>
      <c r="L15" s="26">
        <v>8</v>
      </c>
      <c r="M15" s="26">
        <v>4</v>
      </c>
      <c r="N15" s="26">
        <v>4</v>
      </c>
      <c r="O15" s="26">
        <v>4</v>
      </c>
      <c r="P15" s="26">
        <v>4</v>
      </c>
      <c r="Q15" s="26">
        <f t="shared" ref="Q15:Q32" si="0">SUM(J15:P15)</f>
        <v>65</v>
      </c>
    </row>
    <row r="16" spans="1:71" ht="12.6" x14ac:dyDescent="0.25">
      <c r="A16" s="30" t="s">
        <v>70</v>
      </c>
      <c r="B16" s="28" t="s">
        <v>71</v>
      </c>
      <c r="C16" s="28" t="s">
        <v>64</v>
      </c>
      <c r="D16" s="37">
        <v>442200</v>
      </c>
      <c r="E16" s="37">
        <v>200000</v>
      </c>
      <c r="F16" s="29" t="s">
        <v>65</v>
      </c>
      <c r="G16" s="27" t="s">
        <v>52</v>
      </c>
      <c r="H16" s="27" t="s">
        <v>66</v>
      </c>
      <c r="I16" s="27" t="s">
        <v>61</v>
      </c>
      <c r="J16" s="26">
        <v>32</v>
      </c>
      <c r="K16" s="26">
        <v>12</v>
      </c>
      <c r="L16" s="26">
        <v>15</v>
      </c>
      <c r="M16" s="26">
        <v>3</v>
      </c>
      <c r="N16" s="26">
        <v>9</v>
      </c>
      <c r="O16" s="26">
        <v>8</v>
      </c>
      <c r="P16" s="26">
        <v>4</v>
      </c>
      <c r="Q16" s="26">
        <f t="shared" si="0"/>
        <v>83</v>
      </c>
    </row>
    <row r="17" spans="1:18" ht="12.6" x14ac:dyDescent="0.25">
      <c r="A17" s="41" t="s">
        <v>75</v>
      </c>
      <c r="B17" s="38" t="s">
        <v>76</v>
      </c>
      <c r="C17" s="35" t="s">
        <v>77</v>
      </c>
      <c r="D17" s="36">
        <v>159000</v>
      </c>
      <c r="E17" s="36">
        <v>60000</v>
      </c>
      <c r="F17" s="34" t="s">
        <v>78</v>
      </c>
      <c r="G17" s="39" t="s">
        <v>52</v>
      </c>
      <c r="H17" s="35" t="s">
        <v>79</v>
      </c>
      <c r="I17" s="39" t="s">
        <v>51</v>
      </c>
      <c r="J17" s="40">
        <v>29</v>
      </c>
      <c r="K17" s="40">
        <v>12</v>
      </c>
      <c r="L17" s="40">
        <v>13</v>
      </c>
      <c r="M17" s="40">
        <v>4</v>
      </c>
      <c r="N17" s="40">
        <v>9</v>
      </c>
      <c r="O17" s="40">
        <v>7</v>
      </c>
      <c r="P17" s="40">
        <v>4</v>
      </c>
      <c r="Q17" s="26">
        <f t="shared" si="0"/>
        <v>78</v>
      </c>
    </row>
    <row r="18" spans="1:18" ht="12.6" x14ac:dyDescent="0.25">
      <c r="A18" s="41" t="s">
        <v>80</v>
      </c>
      <c r="B18" s="38" t="s">
        <v>81</v>
      </c>
      <c r="C18" s="35" t="s">
        <v>82</v>
      </c>
      <c r="D18" s="36">
        <v>191000</v>
      </c>
      <c r="E18" s="36">
        <v>100000</v>
      </c>
      <c r="F18" s="34" t="s">
        <v>83</v>
      </c>
      <c r="G18" s="39" t="s">
        <v>51</v>
      </c>
      <c r="H18" s="35" t="s">
        <v>84</v>
      </c>
      <c r="I18" s="39" t="s">
        <v>52</v>
      </c>
      <c r="J18" s="40">
        <v>28</v>
      </c>
      <c r="K18" s="40">
        <v>13</v>
      </c>
      <c r="L18" s="40">
        <v>13</v>
      </c>
      <c r="M18" s="40">
        <v>4</v>
      </c>
      <c r="N18" s="40">
        <v>9</v>
      </c>
      <c r="O18" s="40">
        <v>8</v>
      </c>
      <c r="P18" s="40">
        <v>4</v>
      </c>
      <c r="Q18" s="26">
        <f t="shared" si="0"/>
        <v>79</v>
      </c>
    </row>
    <row r="19" spans="1:18" ht="12.6" x14ac:dyDescent="0.25">
      <c r="A19" s="41" t="s">
        <v>85</v>
      </c>
      <c r="B19" s="41" t="s">
        <v>86</v>
      </c>
      <c r="C19" s="35" t="s">
        <v>87</v>
      </c>
      <c r="D19" s="36">
        <v>1940237</v>
      </c>
      <c r="E19" s="36">
        <v>90000</v>
      </c>
      <c r="F19" s="34" t="s">
        <v>88</v>
      </c>
      <c r="G19" s="39" t="s">
        <v>52</v>
      </c>
      <c r="H19" s="35" t="s">
        <v>89</v>
      </c>
      <c r="I19" s="39" t="s">
        <v>51</v>
      </c>
      <c r="J19" s="40">
        <v>32</v>
      </c>
      <c r="K19" s="40">
        <v>13</v>
      </c>
      <c r="L19" s="40">
        <v>13</v>
      </c>
      <c r="M19" s="40">
        <v>5</v>
      </c>
      <c r="N19" s="40">
        <v>9</v>
      </c>
      <c r="O19" s="40">
        <v>8</v>
      </c>
      <c r="P19" s="40">
        <v>5</v>
      </c>
      <c r="Q19" s="26">
        <f t="shared" si="0"/>
        <v>85</v>
      </c>
    </row>
    <row r="20" spans="1:18" ht="13.2" x14ac:dyDescent="0.25">
      <c r="A20" s="42" t="s">
        <v>90</v>
      </c>
      <c r="B20" s="28" t="s">
        <v>91</v>
      </c>
      <c r="C20" s="28" t="s">
        <v>92</v>
      </c>
      <c r="D20" s="44">
        <v>1476147</v>
      </c>
      <c r="E20" s="44">
        <v>950000</v>
      </c>
      <c r="F20" s="29" t="s">
        <v>49</v>
      </c>
      <c r="G20" s="27" t="s">
        <v>52</v>
      </c>
      <c r="H20" s="27" t="s">
        <v>93</v>
      </c>
      <c r="I20" s="27" t="s">
        <v>52</v>
      </c>
      <c r="J20" s="26">
        <v>27</v>
      </c>
      <c r="K20" s="26">
        <v>14</v>
      </c>
      <c r="L20" s="26">
        <v>14</v>
      </c>
      <c r="M20" s="26">
        <v>5</v>
      </c>
      <c r="N20" s="26">
        <v>8</v>
      </c>
      <c r="O20" s="26">
        <v>9</v>
      </c>
      <c r="P20" s="26">
        <v>4</v>
      </c>
      <c r="Q20" s="26">
        <f t="shared" si="0"/>
        <v>81</v>
      </c>
    </row>
    <row r="21" spans="1:18" ht="13.2" x14ac:dyDescent="0.25">
      <c r="A21" s="43" t="s">
        <v>95</v>
      </c>
      <c r="B21" s="28" t="s">
        <v>96</v>
      </c>
      <c r="C21" s="28" t="s">
        <v>97</v>
      </c>
      <c r="D21" s="45">
        <v>718910</v>
      </c>
      <c r="E21" s="45">
        <v>120000</v>
      </c>
      <c r="F21" s="29" t="s">
        <v>98</v>
      </c>
      <c r="G21" s="27" t="s">
        <v>52</v>
      </c>
      <c r="H21" s="27" t="s">
        <v>78</v>
      </c>
      <c r="I21" s="27" t="s">
        <v>52</v>
      </c>
      <c r="J21" s="26">
        <v>34</v>
      </c>
      <c r="K21" s="26">
        <v>14</v>
      </c>
      <c r="L21" s="26">
        <v>14</v>
      </c>
      <c r="M21" s="26">
        <v>5</v>
      </c>
      <c r="N21" s="26">
        <v>9</v>
      </c>
      <c r="O21" s="26">
        <v>10</v>
      </c>
      <c r="P21" s="26">
        <v>4</v>
      </c>
      <c r="Q21" s="26">
        <f t="shared" si="0"/>
        <v>90</v>
      </c>
    </row>
    <row r="22" spans="1:18" ht="13.2" x14ac:dyDescent="0.25">
      <c r="A22" s="43" t="s">
        <v>105</v>
      </c>
      <c r="B22" s="28" t="s">
        <v>106</v>
      </c>
      <c r="C22" s="28" t="s">
        <v>107</v>
      </c>
      <c r="D22" s="45">
        <v>59920</v>
      </c>
      <c r="E22" s="45">
        <v>35000</v>
      </c>
      <c r="F22" s="29" t="s">
        <v>108</v>
      </c>
      <c r="G22" s="27" t="s">
        <v>52</v>
      </c>
      <c r="H22" s="27" t="s">
        <v>47</v>
      </c>
      <c r="I22" s="27" t="s">
        <v>51</v>
      </c>
      <c r="J22" s="26">
        <v>32</v>
      </c>
      <c r="K22" s="26">
        <v>12</v>
      </c>
      <c r="L22" s="26">
        <v>12</v>
      </c>
      <c r="M22" s="26">
        <v>3</v>
      </c>
      <c r="N22" s="26">
        <v>6</v>
      </c>
      <c r="O22" s="26">
        <v>6</v>
      </c>
      <c r="P22" s="26">
        <v>3</v>
      </c>
      <c r="Q22" s="26">
        <f t="shared" si="0"/>
        <v>74</v>
      </c>
    </row>
    <row r="23" spans="1:18" ht="13.2" x14ac:dyDescent="0.25">
      <c r="A23" s="43" t="s">
        <v>109</v>
      </c>
      <c r="B23" s="28" t="s">
        <v>110</v>
      </c>
      <c r="C23" s="28" t="s">
        <v>111</v>
      </c>
      <c r="D23" s="45">
        <v>168000</v>
      </c>
      <c r="E23" s="45">
        <v>120000</v>
      </c>
      <c r="F23" s="29" t="s">
        <v>112</v>
      </c>
      <c r="G23" s="27" t="s">
        <v>51</v>
      </c>
      <c r="H23" s="27" t="s">
        <v>113</v>
      </c>
      <c r="I23" s="27" t="s">
        <v>52</v>
      </c>
      <c r="J23" s="26">
        <v>34</v>
      </c>
      <c r="K23" s="26">
        <v>11</v>
      </c>
      <c r="L23" s="26">
        <v>14</v>
      </c>
      <c r="M23" s="26">
        <v>3</v>
      </c>
      <c r="N23" s="26">
        <v>5</v>
      </c>
      <c r="O23" s="26">
        <v>6</v>
      </c>
      <c r="P23" s="26">
        <v>5</v>
      </c>
      <c r="Q23" s="26">
        <f t="shared" si="0"/>
        <v>78</v>
      </c>
    </row>
    <row r="24" spans="1:18" ht="13.2" x14ac:dyDescent="0.25">
      <c r="A24" s="43" t="s">
        <v>114</v>
      </c>
      <c r="B24" s="28" t="s">
        <v>115</v>
      </c>
      <c r="C24" s="28" t="s">
        <v>116</v>
      </c>
      <c r="D24" s="45">
        <v>935756</v>
      </c>
      <c r="E24" s="45">
        <v>300000</v>
      </c>
      <c r="F24" s="29" t="s">
        <v>84</v>
      </c>
      <c r="G24" s="27" t="s">
        <v>52</v>
      </c>
      <c r="H24" s="27" t="s">
        <v>117</v>
      </c>
      <c r="I24" s="27" t="s">
        <v>52</v>
      </c>
      <c r="J24" s="26">
        <v>36</v>
      </c>
      <c r="K24" s="26">
        <v>13</v>
      </c>
      <c r="L24" s="26">
        <v>14</v>
      </c>
      <c r="M24" s="26">
        <v>4</v>
      </c>
      <c r="N24" s="26">
        <v>7</v>
      </c>
      <c r="O24" s="26">
        <v>9</v>
      </c>
      <c r="P24" s="26">
        <v>5</v>
      </c>
      <c r="Q24" s="26">
        <f t="shared" si="0"/>
        <v>88</v>
      </c>
    </row>
    <row r="25" spans="1:18" ht="13.2" x14ac:dyDescent="0.25">
      <c r="A25" s="52" t="s">
        <v>120</v>
      </c>
      <c r="B25" s="53" t="s">
        <v>121</v>
      </c>
      <c r="C25" s="54" t="s">
        <v>122</v>
      </c>
      <c r="D25" s="58">
        <v>115500</v>
      </c>
      <c r="E25" s="58">
        <v>85000</v>
      </c>
      <c r="F25" s="55" t="s">
        <v>93</v>
      </c>
      <c r="G25" s="56" t="s">
        <v>52</v>
      </c>
      <c r="H25" s="56" t="s">
        <v>123</v>
      </c>
      <c r="I25" s="56" t="s">
        <v>52</v>
      </c>
      <c r="J25" s="57">
        <v>35</v>
      </c>
      <c r="K25" s="57">
        <v>11</v>
      </c>
      <c r="L25" s="57">
        <v>13</v>
      </c>
      <c r="M25" s="57">
        <v>5</v>
      </c>
      <c r="N25" s="57">
        <v>9</v>
      </c>
      <c r="O25" s="57">
        <v>9</v>
      </c>
      <c r="P25" s="57">
        <v>4</v>
      </c>
      <c r="Q25" s="26">
        <f t="shared" si="0"/>
        <v>86</v>
      </c>
    </row>
    <row r="26" spans="1:18" ht="13.2" x14ac:dyDescent="0.25">
      <c r="A26" s="72" t="s">
        <v>127</v>
      </c>
      <c r="B26" s="72" t="s">
        <v>43</v>
      </c>
      <c r="C26" s="73" t="s">
        <v>128</v>
      </c>
      <c r="D26" s="74">
        <v>430600</v>
      </c>
      <c r="E26" s="74">
        <v>200000</v>
      </c>
      <c r="F26" s="98" t="s">
        <v>129</v>
      </c>
      <c r="G26" s="99" t="s">
        <v>52</v>
      </c>
      <c r="H26" s="100" t="s">
        <v>130</v>
      </c>
      <c r="I26" s="99" t="s">
        <v>52</v>
      </c>
      <c r="J26" s="76"/>
      <c r="K26" s="76"/>
      <c r="L26" s="76"/>
      <c r="M26" s="76"/>
      <c r="N26" s="76"/>
      <c r="O26" s="76"/>
      <c r="P26" s="76"/>
      <c r="Q26" s="26">
        <f t="shared" si="0"/>
        <v>0</v>
      </c>
      <c r="R26" s="2" t="s">
        <v>100</v>
      </c>
    </row>
    <row r="27" spans="1:18" ht="13.2" x14ac:dyDescent="0.25">
      <c r="A27" s="88" t="s">
        <v>133</v>
      </c>
      <c r="B27" s="72" t="s">
        <v>134</v>
      </c>
      <c r="C27" s="88" t="s">
        <v>135</v>
      </c>
      <c r="D27" s="74">
        <v>314500</v>
      </c>
      <c r="E27" s="74">
        <v>180000</v>
      </c>
      <c r="F27" s="101" t="s">
        <v>136</v>
      </c>
      <c r="G27" s="87" t="s">
        <v>52</v>
      </c>
      <c r="H27" s="102" t="s">
        <v>129</v>
      </c>
      <c r="I27" s="87" t="s">
        <v>52</v>
      </c>
      <c r="J27" s="76"/>
      <c r="K27" s="76"/>
      <c r="L27" s="76"/>
      <c r="M27" s="76"/>
      <c r="N27" s="76"/>
      <c r="O27" s="76"/>
      <c r="P27" s="76"/>
      <c r="Q27" s="26">
        <f t="shared" si="0"/>
        <v>0</v>
      </c>
      <c r="R27" s="25" t="s">
        <v>100</v>
      </c>
    </row>
    <row r="28" spans="1:18" ht="13.2" x14ac:dyDescent="0.25">
      <c r="A28" s="103" t="s">
        <v>139</v>
      </c>
      <c r="B28" s="104" t="s">
        <v>140</v>
      </c>
      <c r="C28" s="104" t="s">
        <v>141</v>
      </c>
      <c r="D28" s="105">
        <v>204450</v>
      </c>
      <c r="E28" s="105">
        <v>100000</v>
      </c>
      <c r="F28" s="103" t="s">
        <v>79</v>
      </c>
      <c r="G28" s="106" t="s">
        <v>52</v>
      </c>
      <c r="H28" s="107" t="s">
        <v>108</v>
      </c>
      <c r="I28" s="106" t="s">
        <v>61</v>
      </c>
      <c r="J28" s="76"/>
      <c r="K28" s="76"/>
      <c r="L28" s="76"/>
      <c r="M28" s="76"/>
      <c r="N28" s="76"/>
      <c r="O28" s="76"/>
      <c r="P28" s="76"/>
      <c r="Q28" s="26">
        <f t="shared" si="0"/>
        <v>0</v>
      </c>
      <c r="R28" s="25" t="s">
        <v>100</v>
      </c>
    </row>
    <row r="29" spans="1:18" ht="13.2" x14ac:dyDescent="0.25">
      <c r="A29" s="114" t="s">
        <v>143</v>
      </c>
      <c r="B29" s="115" t="s">
        <v>144</v>
      </c>
      <c r="C29" s="116" t="s">
        <v>145</v>
      </c>
      <c r="D29" s="117">
        <v>215000</v>
      </c>
      <c r="E29" s="117">
        <v>100000</v>
      </c>
      <c r="F29" s="118" t="s">
        <v>130</v>
      </c>
      <c r="G29" s="106" t="s">
        <v>52</v>
      </c>
      <c r="H29" s="116" t="s">
        <v>112</v>
      </c>
      <c r="I29" s="106" t="s">
        <v>51</v>
      </c>
      <c r="J29" s="76"/>
      <c r="K29" s="76"/>
      <c r="L29" s="76"/>
      <c r="M29" s="76"/>
      <c r="N29" s="76"/>
      <c r="O29" s="76"/>
      <c r="P29" s="76"/>
      <c r="Q29" s="26">
        <f t="shared" si="0"/>
        <v>0</v>
      </c>
      <c r="R29" s="25" t="s">
        <v>100</v>
      </c>
    </row>
    <row r="30" spans="1:18" ht="13.2" x14ac:dyDescent="0.25">
      <c r="A30" s="150" t="s">
        <v>148</v>
      </c>
      <c r="B30" s="136" t="s">
        <v>96</v>
      </c>
      <c r="C30" s="150" t="s">
        <v>149</v>
      </c>
      <c r="D30" s="137">
        <v>325014</v>
      </c>
      <c r="E30" s="137">
        <v>140000</v>
      </c>
      <c r="F30" s="148" t="s">
        <v>150</v>
      </c>
      <c r="G30" s="143" t="s">
        <v>52</v>
      </c>
      <c r="H30" s="143" t="s">
        <v>51</v>
      </c>
      <c r="I30" s="143" t="s">
        <v>51</v>
      </c>
      <c r="J30" s="144">
        <v>35</v>
      </c>
      <c r="K30" s="144">
        <v>13</v>
      </c>
      <c r="L30" s="144">
        <v>13</v>
      </c>
      <c r="M30" s="144">
        <v>3</v>
      </c>
      <c r="N30" s="144">
        <v>4</v>
      </c>
      <c r="O30" s="144">
        <v>5</v>
      </c>
      <c r="P30" s="144">
        <v>5</v>
      </c>
      <c r="Q30" s="26">
        <f t="shared" si="0"/>
        <v>78</v>
      </c>
    </row>
    <row r="31" spans="1:18" ht="13.2" x14ac:dyDescent="0.25">
      <c r="A31" s="150" t="s">
        <v>151</v>
      </c>
      <c r="B31" s="135" t="s">
        <v>152</v>
      </c>
      <c r="C31" s="150" t="s">
        <v>153</v>
      </c>
      <c r="D31" s="137">
        <v>288000</v>
      </c>
      <c r="E31" s="137">
        <v>230000</v>
      </c>
      <c r="F31" s="150" t="s">
        <v>154</v>
      </c>
      <c r="G31" s="143" t="s">
        <v>52</v>
      </c>
      <c r="H31" s="150" t="s">
        <v>83</v>
      </c>
      <c r="I31" s="143" t="s">
        <v>52</v>
      </c>
      <c r="J31" s="144">
        <v>30</v>
      </c>
      <c r="K31" s="144">
        <v>12</v>
      </c>
      <c r="L31" s="144">
        <v>12</v>
      </c>
      <c r="M31" s="144">
        <v>4</v>
      </c>
      <c r="N31" s="144">
        <v>6</v>
      </c>
      <c r="O31" s="144">
        <v>6</v>
      </c>
      <c r="P31" s="144">
        <v>5</v>
      </c>
      <c r="Q31" s="26">
        <f t="shared" si="0"/>
        <v>75</v>
      </c>
    </row>
    <row r="32" spans="1:18" ht="13.2" x14ac:dyDescent="0.25">
      <c r="A32" s="151" t="s">
        <v>155</v>
      </c>
      <c r="B32" s="152" t="s">
        <v>156</v>
      </c>
      <c r="C32" s="153" t="s">
        <v>157</v>
      </c>
      <c r="D32" s="154">
        <v>225350</v>
      </c>
      <c r="E32" s="154">
        <v>135000</v>
      </c>
      <c r="F32" s="155" t="s">
        <v>117</v>
      </c>
      <c r="G32" s="138" t="s">
        <v>52</v>
      </c>
      <c r="H32" s="156" t="s">
        <v>158</v>
      </c>
      <c r="I32" s="138" t="s">
        <v>51</v>
      </c>
      <c r="J32" s="139">
        <v>32</v>
      </c>
      <c r="K32" s="139">
        <v>12</v>
      </c>
      <c r="L32" s="139">
        <v>12</v>
      </c>
      <c r="M32" s="139">
        <v>4</v>
      </c>
      <c r="N32" s="139">
        <v>9</v>
      </c>
      <c r="O32" s="139">
        <v>9</v>
      </c>
      <c r="P32" s="139">
        <v>4</v>
      </c>
      <c r="Q32" s="26">
        <f t="shared" si="0"/>
        <v>82</v>
      </c>
    </row>
  </sheetData>
  <mergeCells count="18">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 ref="P10:P11"/>
    <mergeCell ref="Q10:Q11"/>
    <mergeCell ref="J10:J11"/>
    <mergeCell ref="K10:K11"/>
  </mergeCells>
  <dataValidations count="4">
    <dataValidation type="decimal" operator="lessThanOrEqual" allowBlank="1" showInputMessage="1" showErrorMessage="1" error="max. 5" sqref="M13:M21 P13:P21 P25:P32 M25:M32" xr:uid="{0FE9F749-A5AC-4C3C-A414-81F7C06CDA0F}">
      <formula1>5</formula1>
    </dataValidation>
    <dataValidation type="decimal" operator="lessThanOrEqual" allowBlank="1" showInputMessage="1" showErrorMessage="1" error="max. 10" sqref="N13:O21 N25:O32" xr:uid="{AD29346E-9539-4731-8358-2A92CA6EF99C}">
      <formula1>10</formula1>
    </dataValidation>
    <dataValidation type="decimal" operator="lessThanOrEqual" allowBlank="1" showInputMessage="1" showErrorMessage="1" error="max. 15" sqref="K13:L21 K25:L32" xr:uid="{C1459C0E-8456-41F0-814A-EB41FB5D894A}">
      <formula1>15</formula1>
    </dataValidation>
    <dataValidation type="decimal" operator="lessThanOrEqual" allowBlank="1" showInputMessage="1" showErrorMessage="1" error="max. 40" sqref="J13:J21 J25:J32" xr:uid="{27FAC43D-427D-47AB-9685-0ABCBF752C32}">
      <formula1>40</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E6B98-26AD-4BE1-956E-C2E8C207EE9F}">
  <dimension ref="A1:BS32"/>
  <sheetViews>
    <sheetView zoomScale="80" zoomScaleNormal="8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32</v>
      </c>
    </row>
    <row r="2" spans="1:71" ht="15" customHeight="1" x14ac:dyDescent="0.3">
      <c r="A2" s="17" t="s">
        <v>34</v>
      </c>
      <c r="D2" s="17" t="s">
        <v>20</v>
      </c>
    </row>
    <row r="3" spans="1:71" ht="15" customHeight="1" x14ac:dyDescent="0.3">
      <c r="A3" s="17" t="s">
        <v>35</v>
      </c>
      <c r="D3" s="2" t="s">
        <v>31</v>
      </c>
    </row>
    <row r="4" spans="1:71" ht="15" customHeight="1" x14ac:dyDescent="0.3">
      <c r="A4" s="17" t="s">
        <v>36</v>
      </c>
    </row>
    <row r="5" spans="1:71" ht="15" customHeight="1" x14ac:dyDescent="0.3">
      <c r="A5" s="17" t="s">
        <v>38</v>
      </c>
    </row>
    <row r="6" spans="1:71" ht="15" customHeight="1" x14ac:dyDescent="0.3">
      <c r="A6" s="122" t="s">
        <v>37</v>
      </c>
      <c r="B6" s="122"/>
      <c r="C6" s="122"/>
      <c r="D6" s="17" t="s">
        <v>21</v>
      </c>
      <c r="G6" s="2"/>
      <c r="H6" s="2"/>
    </row>
    <row r="7" spans="1:71" ht="26.25" customHeight="1" x14ac:dyDescent="0.3">
      <c r="A7" s="17" t="s">
        <v>33</v>
      </c>
      <c r="D7" s="128" t="s">
        <v>39</v>
      </c>
      <c r="E7" s="128"/>
      <c r="F7" s="128"/>
      <c r="G7" s="128"/>
      <c r="H7" s="128"/>
      <c r="I7" s="128"/>
      <c r="J7" s="128"/>
      <c r="K7" s="128"/>
      <c r="L7" s="128"/>
      <c r="M7" s="128"/>
      <c r="N7" s="128"/>
      <c r="O7" s="128"/>
      <c r="P7" s="128"/>
      <c r="Q7" s="128"/>
    </row>
    <row r="8" spans="1:71" ht="26.25" customHeight="1" x14ac:dyDescent="0.3">
      <c r="D8" s="128" t="s">
        <v>40</v>
      </c>
      <c r="E8" s="128"/>
      <c r="F8" s="128"/>
      <c r="G8" s="128"/>
      <c r="H8" s="128"/>
      <c r="I8" s="128"/>
      <c r="J8" s="128"/>
      <c r="K8" s="128"/>
      <c r="L8" s="128"/>
      <c r="M8" s="128"/>
      <c r="N8" s="128"/>
      <c r="O8" s="128"/>
      <c r="P8" s="128"/>
      <c r="Q8" s="128"/>
    </row>
    <row r="9" spans="1:71" ht="15" customHeight="1" x14ac:dyDescent="0.3">
      <c r="A9" s="4"/>
    </row>
    <row r="10" spans="1:71" ht="26.4" customHeight="1" x14ac:dyDescent="0.3">
      <c r="A10" s="129" t="s">
        <v>0</v>
      </c>
      <c r="B10" s="129" t="s">
        <v>1</v>
      </c>
      <c r="C10" s="129" t="s">
        <v>16</v>
      </c>
      <c r="D10" s="129" t="s">
        <v>13</v>
      </c>
      <c r="E10" s="131" t="s">
        <v>2</v>
      </c>
      <c r="F10" s="129" t="s">
        <v>27</v>
      </c>
      <c r="G10" s="129"/>
      <c r="H10" s="129" t="s">
        <v>28</v>
      </c>
      <c r="I10" s="129"/>
      <c r="J10" s="123" t="s">
        <v>29</v>
      </c>
      <c r="K10" s="123" t="s">
        <v>14</v>
      </c>
      <c r="L10" s="123" t="s">
        <v>15</v>
      </c>
      <c r="M10" s="123" t="s">
        <v>25</v>
      </c>
      <c r="N10" s="123" t="s">
        <v>26</v>
      </c>
      <c r="O10" s="123" t="s">
        <v>30</v>
      </c>
      <c r="P10" s="123" t="s">
        <v>3</v>
      </c>
      <c r="Q10" s="129" t="s">
        <v>4</v>
      </c>
    </row>
    <row r="11" spans="1:71" ht="59.4" customHeight="1" x14ac:dyDescent="0.3">
      <c r="A11" s="129"/>
      <c r="B11" s="129"/>
      <c r="C11" s="129"/>
      <c r="D11" s="129"/>
      <c r="E11" s="131"/>
      <c r="F11" s="129"/>
      <c r="G11" s="129"/>
      <c r="H11" s="129"/>
      <c r="I11" s="129"/>
      <c r="J11" s="129"/>
      <c r="K11" s="129"/>
      <c r="L11" s="129"/>
      <c r="M11" s="129"/>
      <c r="N11" s="129"/>
      <c r="O11" s="129"/>
      <c r="P11" s="129"/>
      <c r="Q11" s="129"/>
    </row>
    <row r="12" spans="1:71" ht="42" customHeight="1" x14ac:dyDescent="0.3">
      <c r="A12" s="129"/>
      <c r="B12" s="130"/>
      <c r="C12" s="130"/>
      <c r="D12" s="130"/>
      <c r="E12" s="132"/>
      <c r="F12" s="19" t="s">
        <v>22</v>
      </c>
      <c r="G12" s="18" t="s">
        <v>23</v>
      </c>
      <c r="H12" s="18" t="s">
        <v>22</v>
      </c>
      <c r="I12" s="16" t="s">
        <v>23</v>
      </c>
      <c r="J12" s="16" t="s">
        <v>24</v>
      </c>
      <c r="K12" s="16" t="s">
        <v>17</v>
      </c>
      <c r="L12" s="16" t="s">
        <v>17</v>
      </c>
      <c r="M12" s="16" t="s">
        <v>18</v>
      </c>
      <c r="N12" s="16" t="s">
        <v>19</v>
      </c>
      <c r="O12" s="16" t="s">
        <v>19</v>
      </c>
      <c r="P12" s="16" t="s">
        <v>18</v>
      </c>
      <c r="Q12" s="16"/>
    </row>
    <row r="13" spans="1:71" s="5" customFormat="1" ht="12.75" customHeight="1" x14ac:dyDescent="0.25">
      <c r="A13" s="20" t="s">
        <v>41</v>
      </c>
      <c r="B13" s="9" t="s">
        <v>43</v>
      </c>
      <c r="C13" s="10" t="s">
        <v>45</v>
      </c>
      <c r="D13" s="11">
        <v>242800</v>
      </c>
      <c r="E13" s="11">
        <v>120000</v>
      </c>
      <c r="F13" s="12" t="s">
        <v>47</v>
      </c>
      <c r="G13" s="13" t="s">
        <v>51</v>
      </c>
      <c r="H13" s="10" t="s">
        <v>49</v>
      </c>
      <c r="I13" s="7" t="s">
        <v>52</v>
      </c>
      <c r="J13" s="6">
        <v>30</v>
      </c>
      <c r="K13" s="6">
        <v>15</v>
      </c>
      <c r="L13" s="6">
        <v>15</v>
      </c>
      <c r="M13" s="6">
        <v>3</v>
      </c>
      <c r="N13" s="6">
        <v>3</v>
      </c>
      <c r="O13" s="6">
        <v>4</v>
      </c>
      <c r="P13" s="6">
        <v>5</v>
      </c>
      <c r="Q13" s="6">
        <f>SUM(J13:P13)</f>
        <v>75</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5" customFormat="1" ht="12.75" customHeight="1" x14ac:dyDescent="0.25">
      <c r="A14" s="20" t="s">
        <v>42</v>
      </c>
      <c r="B14" s="14" t="s">
        <v>44</v>
      </c>
      <c r="C14" s="14" t="s">
        <v>46</v>
      </c>
      <c r="D14" s="11">
        <v>138000</v>
      </c>
      <c r="E14" s="11">
        <v>90000</v>
      </c>
      <c r="F14" s="12" t="s">
        <v>48</v>
      </c>
      <c r="G14" s="15" t="s">
        <v>52</v>
      </c>
      <c r="H14" s="10" t="s">
        <v>50</v>
      </c>
      <c r="I14" s="8" t="s">
        <v>52</v>
      </c>
      <c r="J14" s="6">
        <v>30</v>
      </c>
      <c r="K14" s="6">
        <v>12</v>
      </c>
      <c r="L14" s="6">
        <v>12</v>
      </c>
      <c r="M14" s="6">
        <v>3</v>
      </c>
      <c r="N14" s="6">
        <v>5</v>
      </c>
      <c r="O14" s="6">
        <v>4</v>
      </c>
      <c r="P14" s="6">
        <v>5</v>
      </c>
      <c r="Q14" s="6">
        <f>SUM(J14:P14)</f>
        <v>71</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2.6" x14ac:dyDescent="0.25">
      <c r="A15" s="31" t="s">
        <v>68</v>
      </c>
      <c r="B15" s="32" t="s">
        <v>69</v>
      </c>
      <c r="C15" s="33" t="s">
        <v>59</v>
      </c>
      <c r="D15" s="36">
        <v>90750</v>
      </c>
      <c r="E15" s="36">
        <v>55000</v>
      </c>
      <c r="F15" s="34" t="s">
        <v>60</v>
      </c>
      <c r="G15" s="27" t="s">
        <v>61</v>
      </c>
      <c r="H15" s="35" t="s">
        <v>62</v>
      </c>
      <c r="I15" s="27" t="s">
        <v>52</v>
      </c>
      <c r="J15" s="26"/>
      <c r="K15" s="26"/>
      <c r="L15" s="26"/>
      <c r="M15" s="26"/>
      <c r="N15" s="26"/>
      <c r="O15" s="26"/>
      <c r="P15" s="26"/>
      <c r="Q15" s="26">
        <f t="shared" ref="Q15:Q32" si="0">SUM(J15:P15)</f>
        <v>0</v>
      </c>
      <c r="R15" s="2" t="s">
        <v>72</v>
      </c>
    </row>
    <row r="16" spans="1:71" ht="12.6" x14ac:dyDescent="0.25">
      <c r="A16" s="30" t="s">
        <v>70</v>
      </c>
      <c r="B16" s="28" t="s">
        <v>71</v>
      </c>
      <c r="C16" s="28" t="s">
        <v>64</v>
      </c>
      <c r="D16" s="37">
        <v>442200</v>
      </c>
      <c r="E16" s="37">
        <v>200000</v>
      </c>
      <c r="F16" s="29" t="s">
        <v>65</v>
      </c>
      <c r="G16" s="27" t="s">
        <v>52</v>
      </c>
      <c r="H16" s="27" t="s">
        <v>66</v>
      </c>
      <c r="I16" s="27" t="s">
        <v>61</v>
      </c>
      <c r="J16" s="26"/>
      <c r="K16" s="26"/>
      <c r="L16" s="26"/>
      <c r="M16" s="26"/>
      <c r="N16" s="26"/>
      <c r="O16" s="26"/>
      <c r="P16" s="26"/>
      <c r="Q16" s="26">
        <f t="shared" si="0"/>
        <v>0</v>
      </c>
      <c r="R16" s="25" t="s">
        <v>72</v>
      </c>
    </row>
    <row r="17" spans="1:18" ht="12.6" x14ac:dyDescent="0.25">
      <c r="A17" s="64" t="s">
        <v>75</v>
      </c>
      <c r="B17" s="65" t="s">
        <v>76</v>
      </c>
      <c r="C17" s="66" t="s">
        <v>77</v>
      </c>
      <c r="D17" s="67">
        <v>159000</v>
      </c>
      <c r="E17" s="67">
        <v>60000</v>
      </c>
      <c r="F17" s="68" t="s">
        <v>78</v>
      </c>
      <c r="G17" s="39" t="s">
        <v>52</v>
      </c>
      <c r="H17" s="66" t="s">
        <v>79</v>
      </c>
      <c r="I17" s="39" t="s">
        <v>51</v>
      </c>
      <c r="J17" s="40">
        <v>35</v>
      </c>
      <c r="K17" s="40">
        <v>12</v>
      </c>
      <c r="L17" s="40">
        <v>12</v>
      </c>
      <c r="M17" s="40">
        <v>4</v>
      </c>
      <c r="N17" s="40">
        <v>8</v>
      </c>
      <c r="O17" s="40">
        <v>8</v>
      </c>
      <c r="P17" s="40">
        <v>4</v>
      </c>
      <c r="Q17" s="26">
        <f t="shared" si="0"/>
        <v>83</v>
      </c>
    </row>
    <row r="18" spans="1:18" ht="12.6" x14ac:dyDescent="0.25">
      <c r="A18" s="64" t="s">
        <v>80</v>
      </c>
      <c r="B18" s="65" t="s">
        <v>81</v>
      </c>
      <c r="C18" s="66" t="s">
        <v>82</v>
      </c>
      <c r="D18" s="67">
        <v>191000</v>
      </c>
      <c r="E18" s="67">
        <v>100000</v>
      </c>
      <c r="F18" s="68" t="s">
        <v>83</v>
      </c>
      <c r="G18" s="39" t="s">
        <v>51</v>
      </c>
      <c r="H18" s="66" t="s">
        <v>84</v>
      </c>
      <c r="I18" s="39" t="s">
        <v>52</v>
      </c>
      <c r="J18" s="40">
        <v>35</v>
      </c>
      <c r="K18" s="40">
        <v>11</v>
      </c>
      <c r="L18" s="40">
        <v>12</v>
      </c>
      <c r="M18" s="40">
        <v>4</v>
      </c>
      <c r="N18" s="40">
        <v>8</v>
      </c>
      <c r="O18" s="40">
        <v>8</v>
      </c>
      <c r="P18" s="40">
        <v>4</v>
      </c>
      <c r="Q18" s="26">
        <f t="shared" si="0"/>
        <v>82</v>
      </c>
    </row>
    <row r="19" spans="1:18" ht="12.6" x14ac:dyDescent="0.25">
      <c r="A19" s="64" t="s">
        <v>85</v>
      </c>
      <c r="B19" s="64" t="s">
        <v>86</v>
      </c>
      <c r="C19" s="66" t="s">
        <v>87</v>
      </c>
      <c r="D19" s="67">
        <v>1940237</v>
      </c>
      <c r="E19" s="67">
        <v>90000</v>
      </c>
      <c r="F19" s="68" t="s">
        <v>88</v>
      </c>
      <c r="G19" s="39" t="s">
        <v>52</v>
      </c>
      <c r="H19" s="66" t="s">
        <v>89</v>
      </c>
      <c r="I19" s="39" t="s">
        <v>51</v>
      </c>
      <c r="J19" s="40">
        <v>35</v>
      </c>
      <c r="K19" s="40">
        <v>12</v>
      </c>
      <c r="L19" s="40">
        <v>12</v>
      </c>
      <c r="M19" s="40">
        <v>4</v>
      </c>
      <c r="N19" s="40">
        <v>8</v>
      </c>
      <c r="O19" s="40">
        <v>8</v>
      </c>
      <c r="P19" s="40">
        <v>5</v>
      </c>
      <c r="Q19" s="26">
        <f t="shared" si="0"/>
        <v>84</v>
      </c>
    </row>
    <row r="20" spans="1:18" ht="13.2" x14ac:dyDescent="0.25">
      <c r="A20" s="59" t="s">
        <v>90</v>
      </c>
      <c r="B20" s="60" t="s">
        <v>91</v>
      </c>
      <c r="C20" s="60" t="s">
        <v>92</v>
      </c>
      <c r="D20" s="44">
        <v>1476147</v>
      </c>
      <c r="E20" s="44">
        <v>950000</v>
      </c>
      <c r="F20" s="61" t="s">
        <v>49</v>
      </c>
      <c r="G20" s="62" t="s">
        <v>52</v>
      </c>
      <c r="H20" s="62" t="s">
        <v>93</v>
      </c>
      <c r="I20" s="62" t="s">
        <v>52</v>
      </c>
      <c r="J20" s="63">
        <v>35</v>
      </c>
      <c r="K20" s="63">
        <v>12</v>
      </c>
      <c r="L20" s="63">
        <v>14</v>
      </c>
      <c r="M20" s="63">
        <v>4</v>
      </c>
      <c r="N20" s="63">
        <v>8</v>
      </c>
      <c r="O20" s="63">
        <v>8</v>
      </c>
      <c r="P20" s="63">
        <v>4</v>
      </c>
      <c r="Q20" s="63">
        <f t="shared" si="0"/>
        <v>85</v>
      </c>
    </row>
    <row r="21" spans="1:18" ht="13.2" x14ac:dyDescent="0.25">
      <c r="A21" s="43" t="s">
        <v>95</v>
      </c>
      <c r="B21" s="28" t="s">
        <v>96</v>
      </c>
      <c r="C21" s="28" t="s">
        <v>97</v>
      </c>
      <c r="D21" s="45">
        <v>718910</v>
      </c>
      <c r="E21" s="45">
        <v>120000</v>
      </c>
      <c r="F21" s="29" t="s">
        <v>98</v>
      </c>
      <c r="G21" s="27" t="s">
        <v>52</v>
      </c>
      <c r="H21" s="27" t="s">
        <v>78</v>
      </c>
      <c r="I21" s="27" t="s">
        <v>52</v>
      </c>
      <c r="J21" s="26">
        <v>35</v>
      </c>
      <c r="K21" s="26">
        <v>15</v>
      </c>
      <c r="L21" s="26">
        <v>14</v>
      </c>
      <c r="M21" s="26">
        <v>4</v>
      </c>
      <c r="N21" s="26">
        <v>8</v>
      </c>
      <c r="O21" s="26">
        <v>8</v>
      </c>
      <c r="P21" s="26">
        <v>4</v>
      </c>
      <c r="Q21" s="26">
        <f t="shared" si="0"/>
        <v>88</v>
      </c>
    </row>
    <row r="22" spans="1:18" ht="13.2" x14ac:dyDescent="0.25">
      <c r="A22" s="43" t="s">
        <v>105</v>
      </c>
      <c r="B22" s="28" t="s">
        <v>106</v>
      </c>
      <c r="C22" s="28" t="s">
        <v>107</v>
      </c>
      <c r="D22" s="45">
        <v>59920</v>
      </c>
      <c r="E22" s="45">
        <v>35000</v>
      </c>
      <c r="F22" s="29" t="s">
        <v>108</v>
      </c>
      <c r="G22" s="27" t="s">
        <v>52</v>
      </c>
      <c r="H22" s="27" t="s">
        <v>47</v>
      </c>
      <c r="I22" s="27" t="s">
        <v>51</v>
      </c>
      <c r="J22" s="26">
        <v>35</v>
      </c>
      <c r="K22" s="26">
        <v>12</v>
      </c>
      <c r="L22" s="26">
        <v>12</v>
      </c>
      <c r="M22" s="26">
        <v>5</v>
      </c>
      <c r="N22" s="26">
        <v>7</v>
      </c>
      <c r="O22" s="26">
        <v>6</v>
      </c>
      <c r="P22" s="26">
        <v>3</v>
      </c>
      <c r="Q22" s="26">
        <f t="shared" si="0"/>
        <v>80</v>
      </c>
    </row>
    <row r="23" spans="1:18" ht="13.2" x14ac:dyDescent="0.25">
      <c r="A23" s="43" t="s">
        <v>109</v>
      </c>
      <c r="B23" s="28" t="s">
        <v>110</v>
      </c>
      <c r="C23" s="28" t="s">
        <v>111</v>
      </c>
      <c r="D23" s="45">
        <v>168000</v>
      </c>
      <c r="E23" s="45">
        <v>120000</v>
      </c>
      <c r="F23" s="29" t="s">
        <v>112</v>
      </c>
      <c r="G23" s="27" t="s">
        <v>51</v>
      </c>
      <c r="H23" s="27" t="s">
        <v>113</v>
      </c>
      <c r="I23" s="27" t="s">
        <v>52</v>
      </c>
      <c r="J23" s="26">
        <v>30</v>
      </c>
      <c r="K23" s="26">
        <v>10</v>
      </c>
      <c r="L23" s="26">
        <v>14</v>
      </c>
      <c r="M23" s="26">
        <v>5</v>
      </c>
      <c r="N23" s="26">
        <v>3</v>
      </c>
      <c r="O23" s="26">
        <v>6</v>
      </c>
      <c r="P23" s="26">
        <v>5</v>
      </c>
      <c r="Q23" s="26">
        <f t="shared" si="0"/>
        <v>73</v>
      </c>
    </row>
    <row r="24" spans="1:18" ht="13.2" x14ac:dyDescent="0.25">
      <c r="A24" s="43" t="s">
        <v>114</v>
      </c>
      <c r="B24" s="28" t="s">
        <v>115</v>
      </c>
      <c r="C24" s="28" t="s">
        <v>116</v>
      </c>
      <c r="D24" s="45">
        <v>935756</v>
      </c>
      <c r="E24" s="45">
        <v>300000</v>
      </c>
      <c r="F24" s="29" t="s">
        <v>84</v>
      </c>
      <c r="G24" s="27" t="s">
        <v>52</v>
      </c>
      <c r="H24" s="27" t="s">
        <v>117</v>
      </c>
      <c r="I24" s="27" t="s">
        <v>52</v>
      </c>
      <c r="J24" s="26">
        <v>30</v>
      </c>
      <c r="K24" s="26">
        <v>12</v>
      </c>
      <c r="L24" s="26">
        <v>12</v>
      </c>
      <c r="M24" s="26">
        <v>5</v>
      </c>
      <c r="N24" s="26">
        <v>8</v>
      </c>
      <c r="O24" s="26">
        <v>8</v>
      </c>
      <c r="P24" s="26">
        <v>4</v>
      </c>
      <c r="Q24" s="26">
        <f t="shared" si="0"/>
        <v>79</v>
      </c>
    </row>
    <row r="25" spans="1:18" ht="13.2" x14ac:dyDescent="0.25">
      <c r="A25" s="52" t="s">
        <v>120</v>
      </c>
      <c r="B25" s="53" t="s">
        <v>121</v>
      </c>
      <c r="C25" s="54" t="s">
        <v>122</v>
      </c>
      <c r="D25" s="58">
        <v>115500</v>
      </c>
      <c r="E25" s="58">
        <v>85000</v>
      </c>
      <c r="F25" s="55" t="s">
        <v>93</v>
      </c>
      <c r="G25" s="56" t="s">
        <v>52</v>
      </c>
      <c r="H25" s="56" t="s">
        <v>123</v>
      </c>
      <c r="I25" s="56" t="s">
        <v>52</v>
      </c>
      <c r="J25" s="57">
        <v>35</v>
      </c>
      <c r="K25" s="57">
        <v>10</v>
      </c>
      <c r="L25" s="57">
        <v>10</v>
      </c>
      <c r="M25" s="57">
        <v>5</v>
      </c>
      <c r="N25" s="57">
        <v>9</v>
      </c>
      <c r="O25" s="57">
        <v>9</v>
      </c>
      <c r="P25" s="57">
        <v>4</v>
      </c>
      <c r="Q25" s="26">
        <f t="shared" si="0"/>
        <v>82</v>
      </c>
    </row>
    <row r="26" spans="1:18" ht="13.2" x14ac:dyDescent="0.25">
      <c r="A26" s="72" t="s">
        <v>127</v>
      </c>
      <c r="B26" s="72" t="s">
        <v>43</v>
      </c>
      <c r="C26" s="73" t="s">
        <v>128</v>
      </c>
      <c r="D26" s="74">
        <v>430600</v>
      </c>
      <c r="E26" s="74">
        <v>200000</v>
      </c>
      <c r="F26" s="98" t="s">
        <v>129</v>
      </c>
      <c r="G26" s="99" t="s">
        <v>52</v>
      </c>
      <c r="H26" s="100" t="s">
        <v>130</v>
      </c>
      <c r="I26" s="99" t="s">
        <v>52</v>
      </c>
      <c r="J26" s="76">
        <v>35</v>
      </c>
      <c r="K26" s="76">
        <v>12</v>
      </c>
      <c r="L26" s="76">
        <v>14</v>
      </c>
      <c r="M26" s="76">
        <v>4</v>
      </c>
      <c r="N26" s="76">
        <v>8</v>
      </c>
      <c r="O26" s="76">
        <v>8</v>
      </c>
      <c r="P26" s="76">
        <v>5</v>
      </c>
      <c r="Q26" s="26">
        <f t="shared" si="0"/>
        <v>86</v>
      </c>
    </row>
    <row r="27" spans="1:18" ht="13.2" x14ac:dyDescent="0.25">
      <c r="A27" s="88" t="s">
        <v>133</v>
      </c>
      <c r="B27" s="72" t="s">
        <v>134</v>
      </c>
      <c r="C27" s="88" t="s">
        <v>135</v>
      </c>
      <c r="D27" s="74">
        <v>314500</v>
      </c>
      <c r="E27" s="74">
        <v>180000</v>
      </c>
      <c r="F27" s="101" t="s">
        <v>136</v>
      </c>
      <c r="G27" s="87" t="s">
        <v>52</v>
      </c>
      <c r="H27" s="102" t="s">
        <v>129</v>
      </c>
      <c r="I27" s="87" t="s">
        <v>52</v>
      </c>
      <c r="J27" s="76">
        <v>30</v>
      </c>
      <c r="K27" s="76">
        <v>14</v>
      </c>
      <c r="L27" s="76">
        <v>12</v>
      </c>
      <c r="M27" s="76">
        <v>5</v>
      </c>
      <c r="N27" s="76">
        <v>7</v>
      </c>
      <c r="O27" s="76">
        <v>8</v>
      </c>
      <c r="P27" s="76">
        <v>5</v>
      </c>
      <c r="Q27" s="26">
        <f t="shared" si="0"/>
        <v>81</v>
      </c>
    </row>
    <row r="28" spans="1:18" ht="13.2" x14ac:dyDescent="0.25">
      <c r="A28" s="103" t="s">
        <v>139</v>
      </c>
      <c r="B28" s="104" t="s">
        <v>140</v>
      </c>
      <c r="C28" s="104" t="s">
        <v>141</v>
      </c>
      <c r="D28" s="105">
        <v>204450</v>
      </c>
      <c r="E28" s="105">
        <v>100000</v>
      </c>
      <c r="F28" s="103" t="s">
        <v>79</v>
      </c>
      <c r="G28" s="106" t="s">
        <v>52</v>
      </c>
      <c r="H28" s="107" t="s">
        <v>108</v>
      </c>
      <c r="I28" s="106" t="s">
        <v>61</v>
      </c>
      <c r="J28" s="76">
        <v>30</v>
      </c>
      <c r="K28" s="76">
        <v>14</v>
      </c>
      <c r="L28" s="76">
        <v>14</v>
      </c>
      <c r="M28" s="76">
        <v>4</v>
      </c>
      <c r="N28" s="76">
        <v>7</v>
      </c>
      <c r="O28" s="76">
        <v>7</v>
      </c>
      <c r="P28" s="76">
        <v>5</v>
      </c>
      <c r="Q28" s="26">
        <f t="shared" si="0"/>
        <v>81</v>
      </c>
    </row>
    <row r="29" spans="1:18" ht="13.2" x14ac:dyDescent="0.25">
      <c r="A29" s="114" t="s">
        <v>143</v>
      </c>
      <c r="B29" s="115" t="s">
        <v>144</v>
      </c>
      <c r="C29" s="116" t="s">
        <v>145</v>
      </c>
      <c r="D29" s="117">
        <v>215000</v>
      </c>
      <c r="E29" s="117">
        <v>100000</v>
      </c>
      <c r="F29" s="118" t="s">
        <v>130</v>
      </c>
      <c r="G29" s="106" t="s">
        <v>52</v>
      </c>
      <c r="H29" s="116" t="s">
        <v>112</v>
      </c>
      <c r="I29" s="106" t="s">
        <v>51</v>
      </c>
      <c r="J29" s="76">
        <v>35</v>
      </c>
      <c r="K29" s="76">
        <v>12</v>
      </c>
      <c r="L29" s="76">
        <v>14</v>
      </c>
      <c r="M29" s="76">
        <v>5</v>
      </c>
      <c r="N29" s="76">
        <v>10</v>
      </c>
      <c r="O29" s="76">
        <v>10</v>
      </c>
      <c r="P29" s="76">
        <v>3</v>
      </c>
      <c r="Q29" s="26">
        <f t="shared" si="0"/>
        <v>89</v>
      </c>
    </row>
    <row r="30" spans="1:18" ht="13.2" x14ac:dyDescent="0.25">
      <c r="A30" s="150" t="s">
        <v>148</v>
      </c>
      <c r="B30" s="136" t="s">
        <v>96</v>
      </c>
      <c r="C30" s="150" t="s">
        <v>149</v>
      </c>
      <c r="D30" s="137">
        <v>325014</v>
      </c>
      <c r="E30" s="137">
        <v>140000</v>
      </c>
      <c r="F30" s="148" t="s">
        <v>150</v>
      </c>
      <c r="G30" s="143" t="s">
        <v>52</v>
      </c>
      <c r="H30" s="143" t="s">
        <v>51</v>
      </c>
      <c r="I30" s="143" t="s">
        <v>51</v>
      </c>
      <c r="J30" s="144"/>
      <c r="K30" s="144"/>
      <c r="L30" s="144"/>
      <c r="M30" s="144"/>
      <c r="N30" s="144"/>
      <c r="O30" s="144"/>
      <c r="P30" s="144"/>
      <c r="Q30" s="26">
        <f t="shared" si="0"/>
        <v>0</v>
      </c>
      <c r="R30" s="2" t="s">
        <v>72</v>
      </c>
    </row>
    <row r="31" spans="1:18" ht="13.2" x14ac:dyDescent="0.25">
      <c r="A31" s="150" t="s">
        <v>151</v>
      </c>
      <c r="B31" s="135" t="s">
        <v>152</v>
      </c>
      <c r="C31" s="150" t="s">
        <v>153</v>
      </c>
      <c r="D31" s="137">
        <v>288000</v>
      </c>
      <c r="E31" s="137">
        <v>230000</v>
      </c>
      <c r="F31" s="150" t="s">
        <v>154</v>
      </c>
      <c r="G31" s="143" t="s">
        <v>52</v>
      </c>
      <c r="H31" s="150" t="s">
        <v>83</v>
      </c>
      <c r="I31" s="143" t="s">
        <v>52</v>
      </c>
      <c r="J31" s="144"/>
      <c r="K31" s="144"/>
      <c r="L31" s="144"/>
      <c r="M31" s="144"/>
      <c r="N31" s="144"/>
      <c r="O31" s="144"/>
      <c r="P31" s="144"/>
      <c r="Q31" s="26">
        <f t="shared" si="0"/>
        <v>0</v>
      </c>
      <c r="R31" s="2" t="s">
        <v>72</v>
      </c>
    </row>
    <row r="32" spans="1:18" ht="13.2" x14ac:dyDescent="0.25">
      <c r="A32" s="151" t="s">
        <v>155</v>
      </c>
      <c r="B32" s="152" t="s">
        <v>156</v>
      </c>
      <c r="C32" s="153" t="s">
        <v>157</v>
      </c>
      <c r="D32" s="154">
        <v>225350</v>
      </c>
      <c r="E32" s="154">
        <v>135000</v>
      </c>
      <c r="F32" s="155" t="s">
        <v>117</v>
      </c>
      <c r="G32" s="138" t="s">
        <v>52</v>
      </c>
      <c r="H32" s="156" t="s">
        <v>158</v>
      </c>
      <c r="I32" s="138" t="s">
        <v>51</v>
      </c>
      <c r="J32" s="139"/>
      <c r="K32" s="139"/>
      <c r="L32" s="139"/>
      <c r="M32" s="139"/>
      <c r="N32" s="139"/>
      <c r="O32" s="139"/>
      <c r="P32" s="139"/>
      <c r="Q32" s="26">
        <f t="shared" si="0"/>
        <v>0</v>
      </c>
      <c r="R32" s="133" t="s">
        <v>72</v>
      </c>
    </row>
  </sheetData>
  <mergeCells count="18">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 ref="P10:P11"/>
    <mergeCell ref="Q10:Q11"/>
    <mergeCell ref="J10:J11"/>
    <mergeCell ref="K10:K11"/>
  </mergeCells>
  <dataValidations count="4">
    <dataValidation type="decimal" operator="lessThanOrEqual" allowBlank="1" showInputMessage="1" showErrorMessage="1" error="max. 5" sqref="P13:P21 M13:M21 M25:M32 P25:P32" xr:uid="{45D7BE5A-0843-40E8-94AA-FF875FA5C364}">
      <formula1>5</formula1>
    </dataValidation>
    <dataValidation type="decimal" operator="lessThanOrEqual" allowBlank="1" showInputMessage="1" showErrorMessage="1" error="max. 10" sqref="N13:O21 N25:O32" xr:uid="{C3F8AFB8-4134-4841-9DB5-8AC222CE372F}">
      <formula1>10</formula1>
    </dataValidation>
    <dataValidation type="decimal" operator="lessThanOrEqual" allowBlank="1" showInputMessage="1" showErrorMessage="1" error="max. 15" sqref="K13:L21 K25:L32" xr:uid="{F526EBA7-D5C9-4DC1-851E-3302275AF38D}">
      <formula1>15</formula1>
    </dataValidation>
    <dataValidation type="decimal" operator="lessThanOrEqual" allowBlank="1" showInputMessage="1" showErrorMessage="1" error="max. 40" sqref="J13:J21 J25:J32" xr:uid="{5EFB3691-9722-47ED-B54F-91B62F4D5B6D}">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30B0-FCC8-4CCE-B265-96B1C93B3B8E}">
  <dimension ref="A1:BS32"/>
  <sheetViews>
    <sheetView zoomScale="80" zoomScaleNormal="8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32</v>
      </c>
    </row>
    <row r="2" spans="1:71" ht="15" customHeight="1" x14ac:dyDescent="0.3">
      <c r="A2" s="17" t="s">
        <v>34</v>
      </c>
      <c r="D2" s="17" t="s">
        <v>20</v>
      </c>
    </row>
    <row r="3" spans="1:71" ht="15" customHeight="1" x14ac:dyDescent="0.3">
      <c r="A3" s="17" t="s">
        <v>35</v>
      </c>
      <c r="D3" s="2" t="s">
        <v>31</v>
      </c>
    </row>
    <row r="4" spans="1:71" ht="15" customHeight="1" x14ac:dyDescent="0.3">
      <c r="A4" s="17" t="s">
        <v>36</v>
      </c>
    </row>
    <row r="5" spans="1:71" ht="15" customHeight="1" x14ac:dyDescent="0.3">
      <c r="A5" s="17" t="s">
        <v>38</v>
      </c>
    </row>
    <row r="6" spans="1:71" ht="15" customHeight="1" x14ac:dyDescent="0.3">
      <c r="A6" s="122" t="s">
        <v>37</v>
      </c>
      <c r="B6" s="122"/>
      <c r="C6" s="122"/>
      <c r="D6" s="17" t="s">
        <v>21</v>
      </c>
      <c r="G6" s="2"/>
      <c r="H6" s="2"/>
    </row>
    <row r="7" spans="1:71" ht="26.25" customHeight="1" x14ac:dyDescent="0.3">
      <c r="A7" s="17" t="s">
        <v>33</v>
      </c>
      <c r="D7" s="128" t="s">
        <v>39</v>
      </c>
      <c r="E7" s="128"/>
      <c r="F7" s="128"/>
      <c r="G7" s="128"/>
      <c r="H7" s="128"/>
      <c r="I7" s="128"/>
      <c r="J7" s="128"/>
      <c r="K7" s="128"/>
      <c r="L7" s="128"/>
      <c r="M7" s="128"/>
      <c r="N7" s="128"/>
      <c r="O7" s="128"/>
      <c r="P7" s="128"/>
      <c r="Q7" s="128"/>
    </row>
    <row r="8" spans="1:71" ht="26.25" customHeight="1" x14ac:dyDescent="0.3">
      <c r="D8" s="128" t="s">
        <v>40</v>
      </c>
      <c r="E8" s="128"/>
      <c r="F8" s="128"/>
      <c r="G8" s="128"/>
      <c r="H8" s="128"/>
      <c r="I8" s="128"/>
      <c r="J8" s="128"/>
      <c r="K8" s="128"/>
      <c r="L8" s="128"/>
      <c r="M8" s="128"/>
      <c r="N8" s="128"/>
      <c r="O8" s="128"/>
      <c r="P8" s="128"/>
      <c r="Q8" s="128"/>
    </row>
    <row r="9" spans="1:71" ht="15" customHeight="1" x14ac:dyDescent="0.3">
      <c r="A9" s="4"/>
    </row>
    <row r="10" spans="1:71" ht="26.4" customHeight="1" x14ac:dyDescent="0.3">
      <c r="A10" s="129" t="s">
        <v>0</v>
      </c>
      <c r="B10" s="129" t="s">
        <v>1</v>
      </c>
      <c r="C10" s="129" t="s">
        <v>16</v>
      </c>
      <c r="D10" s="129" t="s">
        <v>13</v>
      </c>
      <c r="E10" s="131" t="s">
        <v>2</v>
      </c>
      <c r="F10" s="129" t="s">
        <v>27</v>
      </c>
      <c r="G10" s="129"/>
      <c r="H10" s="129" t="s">
        <v>28</v>
      </c>
      <c r="I10" s="129"/>
      <c r="J10" s="123" t="s">
        <v>29</v>
      </c>
      <c r="K10" s="123" t="s">
        <v>14</v>
      </c>
      <c r="L10" s="123" t="s">
        <v>15</v>
      </c>
      <c r="M10" s="123" t="s">
        <v>25</v>
      </c>
      <c r="N10" s="123" t="s">
        <v>26</v>
      </c>
      <c r="O10" s="123" t="s">
        <v>30</v>
      </c>
      <c r="P10" s="123" t="s">
        <v>3</v>
      </c>
      <c r="Q10" s="129" t="s">
        <v>4</v>
      </c>
    </row>
    <row r="11" spans="1:71" ht="59.4" customHeight="1" x14ac:dyDescent="0.3">
      <c r="A11" s="129"/>
      <c r="B11" s="129"/>
      <c r="C11" s="129"/>
      <c r="D11" s="129"/>
      <c r="E11" s="131"/>
      <c r="F11" s="129"/>
      <c r="G11" s="129"/>
      <c r="H11" s="129"/>
      <c r="I11" s="129"/>
      <c r="J11" s="129"/>
      <c r="K11" s="129"/>
      <c r="L11" s="129"/>
      <c r="M11" s="129"/>
      <c r="N11" s="129"/>
      <c r="O11" s="129"/>
      <c r="P11" s="129"/>
      <c r="Q11" s="129"/>
    </row>
    <row r="12" spans="1:71" ht="42" customHeight="1" x14ac:dyDescent="0.3">
      <c r="A12" s="129"/>
      <c r="B12" s="130"/>
      <c r="C12" s="130"/>
      <c r="D12" s="130"/>
      <c r="E12" s="132"/>
      <c r="F12" s="19" t="s">
        <v>22</v>
      </c>
      <c r="G12" s="18" t="s">
        <v>23</v>
      </c>
      <c r="H12" s="18" t="s">
        <v>22</v>
      </c>
      <c r="I12" s="16" t="s">
        <v>23</v>
      </c>
      <c r="J12" s="16" t="s">
        <v>24</v>
      </c>
      <c r="K12" s="16" t="s">
        <v>17</v>
      </c>
      <c r="L12" s="16" t="s">
        <v>17</v>
      </c>
      <c r="M12" s="16" t="s">
        <v>18</v>
      </c>
      <c r="N12" s="16" t="s">
        <v>19</v>
      </c>
      <c r="O12" s="16" t="s">
        <v>19</v>
      </c>
      <c r="P12" s="16" t="s">
        <v>18</v>
      </c>
      <c r="Q12" s="16"/>
    </row>
    <row r="13" spans="1:71" s="5" customFormat="1" ht="12.75" customHeight="1" x14ac:dyDescent="0.25">
      <c r="A13" s="20" t="s">
        <v>41</v>
      </c>
      <c r="B13" s="9" t="s">
        <v>43</v>
      </c>
      <c r="C13" s="10" t="s">
        <v>45</v>
      </c>
      <c r="D13" s="11">
        <v>242800</v>
      </c>
      <c r="E13" s="11">
        <v>120000</v>
      </c>
      <c r="F13" s="12" t="s">
        <v>47</v>
      </c>
      <c r="G13" s="13" t="s">
        <v>51</v>
      </c>
      <c r="H13" s="10" t="s">
        <v>49</v>
      </c>
      <c r="I13" s="7" t="s">
        <v>52</v>
      </c>
      <c r="J13" s="6">
        <v>30</v>
      </c>
      <c r="K13" s="6">
        <v>14</v>
      </c>
      <c r="L13" s="6">
        <v>13</v>
      </c>
      <c r="M13" s="6">
        <v>3</v>
      </c>
      <c r="N13" s="6">
        <v>3</v>
      </c>
      <c r="O13" s="6">
        <v>4</v>
      </c>
      <c r="P13" s="6">
        <v>5</v>
      </c>
      <c r="Q13" s="6">
        <f>SUM(J13:P13)</f>
        <v>72</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5" customFormat="1" ht="12.75" customHeight="1" x14ac:dyDescent="0.25">
      <c r="A14" s="20" t="s">
        <v>42</v>
      </c>
      <c r="B14" s="14" t="s">
        <v>44</v>
      </c>
      <c r="C14" s="14" t="s">
        <v>46</v>
      </c>
      <c r="D14" s="11">
        <v>138000</v>
      </c>
      <c r="E14" s="11">
        <v>90000</v>
      </c>
      <c r="F14" s="12" t="s">
        <v>48</v>
      </c>
      <c r="G14" s="15" t="s">
        <v>52</v>
      </c>
      <c r="H14" s="10" t="s">
        <v>50</v>
      </c>
      <c r="I14" s="8" t="s">
        <v>52</v>
      </c>
      <c r="J14" s="6">
        <v>35</v>
      </c>
      <c r="K14" s="6">
        <v>13</v>
      </c>
      <c r="L14" s="6">
        <v>12</v>
      </c>
      <c r="M14" s="6">
        <v>5</v>
      </c>
      <c r="N14" s="6">
        <v>9</v>
      </c>
      <c r="O14" s="6">
        <v>9</v>
      </c>
      <c r="P14" s="6">
        <v>5</v>
      </c>
      <c r="Q14" s="6">
        <f>SUM(J14:P14)</f>
        <v>88</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2.6" x14ac:dyDescent="0.25">
      <c r="A15" s="31" t="s">
        <v>68</v>
      </c>
      <c r="B15" s="32" t="s">
        <v>69</v>
      </c>
      <c r="C15" s="33" t="s">
        <v>59</v>
      </c>
      <c r="D15" s="36">
        <v>90750</v>
      </c>
      <c r="E15" s="36">
        <v>55000</v>
      </c>
      <c r="F15" s="34" t="s">
        <v>60</v>
      </c>
      <c r="G15" s="27" t="s">
        <v>61</v>
      </c>
      <c r="H15" s="35" t="s">
        <v>62</v>
      </c>
      <c r="I15" s="27" t="s">
        <v>52</v>
      </c>
      <c r="J15" s="26">
        <v>25</v>
      </c>
      <c r="K15" s="26">
        <v>12</v>
      </c>
      <c r="L15" s="26">
        <v>9</v>
      </c>
      <c r="M15" s="26">
        <v>4</v>
      </c>
      <c r="N15" s="26">
        <v>4</v>
      </c>
      <c r="O15" s="26">
        <v>4</v>
      </c>
      <c r="P15" s="26">
        <v>4</v>
      </c>
      <c r="Q15" s="26">
        <f t="shared" ref="Q15:Q32" si="0">SUM(J15:P15)</f>
        <v>62</v>
      </c>
    </row>
    <row r="16" spans="1:71" ht="12.6" x14ac:dyDescent="0.25">
      <c r="A16" s="30" t="s">
        <v>70</v>
      </c>
      <c r="B16" s="28" t="s">
        <v>71</v>
      </c>
      <c r="C16" s="28" t="s">
        <v>64</v>
      </c>
      <c r="D16" s="37">
        <v>442200</v>
      </c>
      <c r="E16" s="37">
        <v>200000</v>
      </c>
      <c r="F16" s="29" t="s">
        <v>65</v>
      </c>
      <c r="G16" s="27" t="s">
        <v>52</v>
      </c>
      <c r="H16" s="27" t="s">
        <v>66</v>
      </c>
      <c r="I16" s="27" t="s">
        <v>61</v>
      </c>
      <c r="J16" s="26">
        <v>30</v>
      </c>
      <c r="K16" s="26">
        <v>12</v>
      </c>
      <c r="L16" s="26">
        <v>12</v>
      </c>
      <c r="M16" s="26">
        <v>4</v>
      </c>
      <c r="N16" s="26">
        <v>9</v>
      </c>
      <c r="O16" s="26">
        <v>8</v>
      </c>
      <c r="P16" s="26">
        <v>4</v>
      </c>
      <c r="Q16" s="26">
        <f t="shared" si="0"/>
        <v>79</v>
      </c>
    </row>
    <row r="17" spans="1:17" ht="12.6" x14ac:dyDescent="0.25">
      <c r="A17" s="41" t="s">
        <v>75</v>
      </c>
      <c r="B17" s="38" t="s">
        <v>76</v>
      </c>
      <c r="C17" s="35" t="s">
        <v>77</v>
      </c>
      <c r="D17" s="36">
        <v>159000</v>
      </c>
      <c r="E17" s="36">
        <v>60000</v>
      </c>
      <c r="F17" s="34" t="s">
        <v>78</v>
      </c>
      <c r="G17" s="39" t="s">
        <v>52</v>
      </c>
      <c r="H17" s="35" t="s">
        <v>79</v>
      </c>
      <c r="I17" s="39" t="s">
        <v>51</v>
      </c>
      <c r="J17" s="40">
        <v>13</v>
      </c>
      <c r="K17" s="40">
        <v>13</v>
      </c>
      <c r="L17" s="40">
        <v>12</v>
      </c>
      <c r="M17" s="40">
        <v>5</v>
      </c>
      <c r="N17" s="40">
        <v>9</v>
      </c>
      <c r="O17" s="40">
        <v>7</v>
      </c>
      <c r="P17" s="40">
        <v>4</v>
      </c>
      <c r="Q17" s="26">
        <f t="shared" si="0"/>
        <v>63</v>
      </c>
    </row>
    <row r="18" spans="1:17" ht="12.6" x14ac:dyDescent="0.25">
      <c r="A18" s="41" t="s">
        <v>80</v>
      </c>
      <c r="B18" s="38" t="s">
        <v>81</v>
      </c>
      <c r="C18" s="35" t="s">
        <v>82</v>
      </c>
      <c r="D18" s="36">
        <v>191000</v>
      </c>
      <c r="E18" s="36">
        <v>100000</v>
      </c>
      <c r="F18" s="34" t="s">
        <v>83</v>
      </c>
      <c r="G18" s="39" t="s">
        <v>51</v>
      </c>
      <c r="H18" s="35" t="s">
        <v>84</v>
      </c>
      <c r="I18" s="39" t="s">
        <v>52</v>
      </c>
      <c r="J18" s="40">
        <v>30</v>
      </c>
      <c r="K18" s="40">
        <v>13</v>
      </c>
      <c r="L18" s="40">
        <v>12</v>
      </c>
      <c r="M18" s="40">
        <v>5</v>
      </c>
      <c r="N18" s="40">
        <v>8</v>
      </c>
      <c r="O18" s="40">
        <v>7</v>
      </c>
      <c r="P18" s="40">
        <v>4</v>
      </c>
      <c r="Q18" s="26">
        <f t="shared" si="0"/>
        <v>79</v>
      </c>
    </row>
    <row r="19" spans="1:17" ht="12.6" x14ac:dyDescent="0.25">
      <c r="A19" s="41" t="s">
        <v>85</v>
      </c>
      <c r="B19" s="41" t="s">
        <v>86</v>
      </c>
      <c r="C19" s="35" t="s">
        <v>87</v>
      </c>
      <c r="D19" s="36">
        <v>1940237</v>
      </c>
      <c r="E19" s="36">
        <v>90000</v>
      </c>
      <c r="F19" s="34" t="s">
        <v>88</v>
      </c>
      <c r="G19" s="39" t="s">
        <v>52</v>
      </c>
      <c r="H19" s="35" t="s">
        <v>89</v>
      </c>
      <c r="I19" s="39" t="s">
        <v>51</v>
      </c>
      <c r="J19" s="40">
        <v>35</v>
      </c>
      <c r="K19" s="40">
        <v>13</v>
      </c>
      <c r="L19" s="40">
        <v>13</v>
      </c>
      <c r="M19" s="40">
        <v>5</v>
      </c>
      <c r="N19" s="40">
        <v>8</v>
      </c>
      <c r="O19" s="40">
        <v>8</v>
      </c>
      <c r="P19" s="40">
        <v>5</v>
      </c>
      <c r="Q19" s="26">
        <f t="shared" si="0"/>
        <v>87</v>
      </c>
    </row>
    <row r="20" spans="1:17" ht="13.2" x14ac:dyDescent="0.25">
      <c r="A20" s="42" t="s">
        <v>90</v>
      </c>
      <c r="B20" s="28" t="s">
        <v>91</v>
      </c>
      <c r="C20" s="28" t="s">
        <v>92</v>
      </c>
      <c r="D20" s="44">
        <v>1476147</v>
      </c>
      <c r="E20" s="44">
        <v>950000</v>
      </c>
      <c r="F20" s="29" t="s">
        <v>49</v>
      </c>
      <c r="G20" s="27" t="s">
        <v>52</v>
      </c>
      <c r="H20" s="27" t="s">
        <v>93</v>
      </c>
      <c r="I20" s="27" t="s">
        <v>52</v>
      </c>
      <c r="J20" s="26">
        <v>30</v>
      </c>
      <c r="K20" s="26">
        <v>14</v>
      </c>
      <c r="L20" s="26">
        <v>13</v>
      </c>
      <c r="M20" s="26">
        <v>5</v>
      </c>
      <c r="N20" s="26">
        <v>8</v>
      </c>
      <c r="O20" s="26">
        <v>9</v>
      </c>
      <c r="P20" s="26">
        <v>3</v>
      </c>
      <c r="Q20" s="26">
        <f t="shared" si="0"/>
        <v>82</v>
      </c>
    </row>
    <row r="21" spans="1:17" ht="13.2" x14ac:dyDescent="0.25">
      <c r="A21" s="43" t="s">
        <v>95</v>
      </c>
      <c r="B21" s="28" t="s">
        <v>96</v>
      </c>
      <c r="C21" s="28" t="s">
        <v>97</v>
      </c>
      <c r="D21" s="45">
        <v>718910</v>
      </c>
      <c r="E21" s="45">
        <v>120000</v>
      </c>
      <c r="F21" s="29" t="s">
        <v>98</v>
      </c>
      <c r="G21" s="27" t="s">
        <v>52</v>
      </c>
      <c r="H21" s="27" t="s">
        <v>78</v>
      </c>
      <c r="I21" s="27" t="s">
        <v>52</v>
      </c>
      <c r="J21" s="26">
        <v>36</v>
      </c>
      <c r="K21" s="26">
        <v>14</v>
      </c>
      <c r="L21" s="26">
        <v>14</v>
      </c>
      <c r="M21" s="26">
        <v>5</v>
      </c>
      <c r="N21" s="26">
        <v>8</v>
      </c>
      <c r="O21" s="26">
        <v>8</v>
      </c>
      <c r="P21" s="26">
        <v>4</v>
      </c>
      <c r="Q21" s="26">
        <f t="shared" si="0"/>
        <v>89</v>
      </c>
    </row>
    <row r="22" spans="1:17" ht="13.2" x14ac:dyDescent="0.25">
      <c r="A22" s="43" t="s">
        <v>105</v>
      </c>
      <c r="B22" s="28" t="s">
        <v>106</v>
      </c>
      <c r="C22" s="28" t="s">
        <v>107</v>
      </c>
      <c r="D22" s="45">
        <v>59920</v>
      </c>
      <c r="E22" s="45">
        <v>35000</v>
      </c>
      <c r="F22" s="29" t="s">
        <v>108</v>
      </c>
      <c r="G22" s="27" t="s">
        <v>52</v>
      </c>
      <c r="H22" s="27" t="s">
        <v>47</v>
      </c>
      <c r="I22" s="27" t="s">
        <v>51</v>
      </c>
      <c r="J22" s="26">
        <v>34</v>
      </c>
      <c r="K22" s="26">
        <v>12</v>
      </c>
      <c r="L22" s="26">
        <v>12</v>
      </c>
      <c r="M22" s="26">
        <v>4</v>
      </c>
      <c r="N22" s="26">
        <v>4</v>
      </c>
      <c r="O22" s="26">
        <v>7</v>
      </c>
      <c r="P22" s="26">
        <v>2</v>
      </c>
      <c r="Q22" s="26">
        <f t="shared" si="0"/>
        <v>75</v>
      </c>
    </row>
    <row r="23" spans="1:17" ht="13.2" x14ac:dyDescent="0.25">
      <c r="A23" s="43" t="s">
        <v>109</v>
      </c>
      <c r="B23" s="28" t="s">
        <v>110</v>
      </c>
      <c r="C23" s="28" t="s">
        <v>111</v>
      </c>
      <c r="D23" s="45">
        <v>168000</v>
      </c>
      <c r="E23" s="45">
        <v>120000</v>
      </c>
      <c r="F23" s="29" t="s">
        <v>112</v>
      </c>
      <c r="G23" s="27" t="s">
        <v>51</v>
      </c>
      <c r="H23" s="27" t="s">
        <v>113</v>
      </c>
      <c r="I23" s="27" t="s">
        <v>52</v>
      </c>
      <c r="J23" s="26">
        <v>34</v>
      </c>
      <c r="K23" s="26">
        <v>10</v>
      </c>
      <c r="L23" s="26">
        <v>12</v>
      </c>
      <c r="M23" s="26">
        <v>4</v>
      </c>
      <c r="N23" s="26">
        <v>4</v>
      </c>
      <c r="O23" s="26">
        <v>6</v>
      </c>
      <c r="P23" s="26">
        <v>5</v>
      </c>
      <c r="Q23" s="26">
        <f t="shared" si="0"/>
        <v>75</v>
      </c>
    </row>
    <row r="24" spans="1:17" ht="13.2" x14ac:dyDescent="0.25">
      <c r="A24" s="43" t="s">
        <v>114</v>
      </c>
      <c r="B24" s="28" t="s">
        <v>115</v>
      </c>
      <c r="C24" s="28" t="s">
        <v>116</v>
      </c>
      <c r="D24" s="45">
        <v>935756</v>
      </c>
      <c r="E24" s="45">
        <v>300000</v>
      </c>
      <c r="F24" s="29" t="s">
        <v>84</v>
      </c>
      <c r="G24" s="27" t="s">
        <v>52</v>
      </c>
      <c r="H24" s="27" t="s">
        <v>117</v>
      </c>
      <c r="I24" s="27" t="s">
        <v>52</v>
      </c>
      <c r="J24" s="26">
        <v>37</v>
      </c>
      <c r="K24" s="26">
        <v>12</v>
      </c>
      <c r="L24" s="26">
        <v>13</v>
      </c>
      <c r="M24" s="26">
        <v>5</v>
      </c>
      <c r="N24" s="26">
        <v>7</v>
      </c>
      <c r="O24" s="26">
        <v>9</v>
      </c>
      <c r="P24" s="26">
        <v>4</v>
      </c>
      <c r="Q24" s="26">
        <f t="shared" si="0"/>
        <v>87</v>
      </c>
    </row>
    <row r="25" spans="1:17" ht="13.2" x14ac:dyDescent="0.25">
      <c r="A25" s="52" t="s">
        <v>120</v>
      </c>
      <c r="B25" s="53" t="s">
        <v>121</v>
      </c>
      <c r="C25" s="54" t="s">
        <v>122</v>
      </c>
      <c r="D25" s="58">
        <v>115500</v>
      </c>
      <c r="E25" s="58">
        <v>85000</v>
      </c>
      <c r="F25" s="55" t="s">
        <v>93</v>
      </c>
      <c r="G25" s="56" t="s">
        <v>52</v>
      </c>
      <c r="H25" s="56" t="s">
        <v>123</v>
      </c>
      <c r="I25" s="56" t="s">
        <v>52</v>
      </c>
      <c r="J25" s="57">
        <v>35</v>
      </c>
      <c r="K25" s="57">
        <v>12</v>
      </c>
      <c r="L25" s="57">
        <v>13</v>
      </c>
      <c r="M25" s="57">
        <v>5</v>
      </c>
      <c r="N25" s="57">
        <v>9</v>
      </c>
      <c r="O25" s="57">
        <v>9</v>
      </c>
      <c r="P25" s="57">
        <v>4</v>
      </c>
      <c r="Q25" s="26">
        <f t="shared" si="0"/>
        <v>87</v>
      </c>
    </row>
    <row r="26" spans="1:17" ht="13.2" x14ac:dyDescent="0.25">
      <c r="A26" s="72" t="s">
        <v>127</v>
      </c>
      <c r="B26" s="72" t="s">
        <v>43</v>
      </c>
      <c r="C26" s="73" t="s">
        <v>128</v>
      </c>
      <c r="D26" s="74">
        <v>430600</v>
      </c>
      <c r="E26" s="74">
        <v>200000</v>
      </c>
      <c r="F26" s="98" t="s">
        <v>129</v>
      </c>
      <c r="G26" s="99" t="s">
        <v>52</v>
      </c>
      <c r="H26" s="100" t="s">
        <v>130</v>
      </c>
      <c r="I26" s="99" t="s">
        <v>52</v>
      </c>
      <c r="J26" s="76">
        <v>35</v>
      </c>
      <c r="K26" s="76">
        <v>14</v>
      </c>
      <c r="L26" s="76">
        <v>14</v>
      </c>
      <c r="M26" s="76">
        <v>4</v>
      </c>
      <c r="N26" s="76">
        <v>9</v>
      </c>
      <c r="O26" s="76">
        <v>6</v>
      </c>
      <c r="P26" s="76">
        <v>5</v>
      </c>
      <c r="Q26" s="26">
        <f t="shared" si="0"/>
        <v>87</v>
      </c>
    </row>
    <row r="27" spans="1:17" ht="13.2" x14ac:dyDescent="0.25">
      <c r="A27" s="88" t="s">
        <v>133</v>
      </c>
      <c r="B27" s="72" t="s">
        <v>134</v>
      </c>
      <c r="C27" s="88" t="s">
        <v>135</v>
      </c>
      <c r="D27" s="74">
        <v>314500</v>
      </c>
      <c r="E27" s="74">
        <v>180000</v>
      </c>
      <c r="F27" s="101" t="s">
        <v>136</v>
      </c>
      <c r="G27" s="87" t="s">
        <v>52</v>
      </c>
      <c r="H27" s="102" t="s">
        <v>129</v>
      </c>
      <c r="I27" s="87" t="s">
        <v>52</v>
      </c>
      <c r="J27" s="76">
        <v>33</v>
      </c>
      <c r="K27" s="76">
        <v>13</v>
      </c>
      <c r="L27" s="76">
        <v>13</v>
      </c>
      <c r="M27" s="76">
        <v>4</v>
      </c>
      <c r="N27" s="76">
        <v>9</v>
      </c>
      <c r="O27" s="76">
        <v>5</v>
      </c>
      <c r="P27" s="76">
        <v>5</v>
      </c>
      <c r="Q27" s="26">
        <f t="shared" si="0"/>
        <v>82</v>
      </c>
    </row>
    <row r="28" spans="1:17" ht="13.2" x14ac:dyDescent="0.25">
      <c r="A28" s="103" t="s">
        <v>139</v>
      </c>
      <c r="B28" s="104" t="s">
        <v>140</v>
      </c>
      <c r="C28" s="104" t="s">
        <v>141</v>
      </c>
      <c r="D28" s="105">
        <v>204450</v>
      </c>
      <c r="E28" s="105">
        <v>100000</v>
      </c>
      <c r="F28" s="103" t="s">
        <v>79</v>
      </c>
      <c r="G28" s="106" t="s">
        <v>52</v>
      </c>
      <c r="H28" s="107" t="s">
        <v>108</v>
      </c>
      <c r="I28" s="106" t="s">
        <v>61</v>
      </c>
      <c r="J28" s="76">
        <v>30</v>
      </c>
      <c r="K28" s="76">
        <v>13</v>
      </c>
      <c r="L28" s="76">
        <v>13</v>
      </c>
      <c r="M28" s="76">
        <v>5</v>
      </c>
      <c r="N28" s="76">
        <v>6</v>
      </c>
      <c r="O28" s="76">
        <v>7</v>
      </c>
      <c r="P28" s="76">
        <v>5</v>
      </c>
      <c r="Q28" s="26">
        <f t="shared" si="0"/>
        <v>79</v>
      </c>
    </row>
    <row r="29" spans="1:17" ht="13.2" x14ac:dyDescent="0.25">
      <c r="A29" s="114" t="s">
        <v>143</v>
      </c>
      <c r="B29" s="115" t="s">
        <v>144</v>
      </c>
      <c r="C29" s="116" t="s">
        <v>145</v>
      </c>
      <c r="D29" s="117">
        <v>215000</v>
      </c>
      <c r="E29" s="117">
        <v>100000</v>
      </c>
      <c r="F29" s="118" t="s">
        <v>130</v>
      </c>
      <c r="G29" s="106" t="s">
        <v>52</v>
      </c>
      <c r="H29" s="116" t="s">
        <v>112</v>
      </c>
      <c r="I29" s="106" t="s">
        <v>51</v>
      </c>
      <c r="J29" s="76">
        <v>35</v>
      </c>
      <c r="K29" s="76">
        <v>12</v>
      </c>
      <c r="L29" s="76">
        <v>13</v>
      </c>
      <c r="M29" s="76">
        <v>5</v>
      </c>
      <c r="N29" s="76">
        <v>9</v>
      </c>
      <c r="O29" s="76">
        <v>10</v>
      </c>
      <c r="P29" s="76">
        <v>3</v>
      </c>
      <c r="Q29" s="26">
        <f t="shared" si="0"/>
        <v>87</v>
      </c>
    </row>
    <row r="30" spans="1:17" ht="13.2" x14ac:dyDescent="0.25">
      <c r="A30" s="150" t="s">
        <v>148</v>
      </c>
      <c r="B30" s="136" t="s">
        <v>96</v>
      </c>
      <c r="C30" s="150" t="s">
        <v>149</v>
      </c>
      <c r="D30" s="137">
        <v>325014</v>
      </c>
      <c r="E30" s="137">
        <v>140000</v>
      </c>
      <c r="F30" s="148" t="s">
        <v>150</v>
      </c>
      <c r="G30" s="143" t="s">
        <v>52</v>
      </c>
      <c r="H30" s="143" t="s">
        <v>51</v>
      </c>
      <c r="I30" s="143" t="s">
        <v>51</v>
      </c>
      <c r="J30" s="144">
        <v>30</v>
      </c>
      <c r="K30" s="144">
        <v>13</v>
      </c>
      <c r="L30" s="144">
        <v>12</v>
      </c>
      <c r="M30" s="144">
        <v>3</v>
      </c>
      <c r="N30" s="144">
        <v>4</v>
      </c>
      <c r="O30" s="144">
        <v>4</v>
      </c>
      <c r="P30" s="144">
        <v>5</v>
      </c>
      <c r="Q30" s="26">
        <f t="shared" si="0"/>
        <v>71</v>
      </c>
    </row>
    <row r="31" spans="1:17" ht="13.2" x14ac:dyDescent="0.25">
      <c r="A31" s="150" t="s">
        <v>151</v>
      </c>
      <c r="B31" s="135" t="s">
        <v>152</v>
      </c>
      <c r="C31" s="150" t="s">
        <v>153</v>
      </c>
      <c r="D31" s="137">
        <v>288000</v>
      </c>
      <c r="E31" s="137">
        <v>230000</v>
      </c>
      <c r="F31" s="150" t="s">
        <v>154</v>
      </c>
      <c r="G31" s="143" t="s">
        <v>52</v>
      </c>
      <c r="H31" s="150" t="s">
        <v>83</v>
      </c>
      <c r="I31" s="143" t="s">
        <v>52</v>
      </c>
      <c r="J31" s="144">
        <v>33</v>
      </c>
      <c r="K31" s="144">
        <v>13</v>
      </c>
      <c r="L31" s="144">
        <v>12</v>
      </c>
      <c r="M31" s="144">
        <v>4</v>
      </c>
      <c r="N31" s="144">
        <v>7</v>
      </c>
      <c r="O31" s="144">
        <v>5</v>
      </c>
      <c r="P31" s="144">
        <v>5</v>
      </c>
      <c r="Q31" s="26">
        <f t="shared" si="0"/>
        <v>79</v>
      </c>
    </row>
    <row r="32" spans="1:17" ht="13.2" x14ac:dyDescent="0.25">
      <c r="A32" s="151" t="s">
        <v>155</v>
      </c>
      <c r="B32" s="152" t="s">
        <v>156</v>
      </c>
      <c r="C32" s="153" t="s">
        <v>157</v>
      </c>
      <c r="D32" s="154">
        <v>225350</v>
      </c>
      <c r="E32" s="154">
        <v>135000</v>
      </c>
      <c r="F32" s="155" t="s">
        <v>117</v>
      </c>
      <c r="G32" s="138" t="s">
        <v>52</v>
      </c>
      <c r="H32" s="156" t="s">
        <v>158</v>
      </c>
      <c r="I32" s="138" t="s">
        <v>51</v>
      </c>
      <c r="J32" s="139">
        <v>33</v>
      </c>
      <c r="K32" s="139">
        <v>13</v>
      </c>
      <c r="L32" s="139">
        <v>12</v>
      </c>
      <c r="M32" s="139">
        <v>5</v>
      </c>
      <c r="N32" s="139">
        <v>8</v>
      </c>
      <c r="O32" s="139">
        <v>8</v>
      </c>
      <c r="P32" s="139">
        <v>4</v>
      </c>
      <c r="Q32" s="26">
        <f t="shared" si="0"/>
        <v>83</v>
      </c>
    </row>
  </sheetData>
  <mergeCells count="18">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 ref="P10:P11"/>
    <mergeCell ref="Q10:Q11"/>
    <mergeCell ref="J10:J11"/>
    <mergeCell ref="K10:K11"/>
  </mergeCells>
  <dataValidations count="4">
    <dataValidation type="decimal" operator="lessThanOrEqual" allowBlank="1" showInputMessage="1" showErrorMessage="1" error="max. 40" sqref="J13:J21 J25:J32" xr:uid="{BE9A33CF-44B4-41FC-BFB9-086BF67E8AAB}">
      <formula1>40</formula1>
    </dataValidation>
    <dataValidation type="decimal" operator="lessThanOrEqual" allowBlank="1" showInputMessage="1" showErrorMessage="1" error="max. 15" sqref="K13:L21 K25:L32" xr:uid="{41CA6380-31F9-45F7-92DE-4870FE4127AE}">
      <formula1>15</formula1>
    </dataValidation>
    <dataValidation type="decimal" operator="lessThanOrEqual" allowBlank="1" showInputMessage="1" showErrorMessage="1" error="max. 10" sqref="N13:O21 N25:O32" xr:uid="{BAA288D5-D6A3-4605-958F-201E4A0D82F9}">
      <formula1>10</formula1>
    </dataValidation>
    <dataValidation type="decimal" operator="lessThanOrEqual" allowBlank="1" showInputMessage="1" showErrorMessage="1" error="max. 5" sqref="M13:M21 P13:P21 P25:P32 M25:M32" xr:uid="{1841B01D-EBB1-40AC-8986-A301F231FA84}">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B2BD3-0419-4491-9335-AB6DF6460838}">
  <dimension ref="A1:BS32"/>
  <sheetViews>
    <sheetView zoomScale="80" zoomScaleNormal="80" workbookViewId="0"/>
  </sheetViews>
  <sheetFormatPr defaultColWidth="9.109375" defaultRowHeight="12" x14ac:dyDescent="0.3"/>
  <cols>
    <col min="1" max="1" width="11.6640625" style="25" customWidth="1"/>
    <col min="2" max="2" width="30" style="25" bestFit="1" customWidth="1"/>
    <col min="3" max="3" width="43.6640625" style="25" customWidth="1"/>
    <col min="4" max="4" width="15.5546875" style="25" customWidth="1"/>
    <col min="5" max="5" width="15" style="25" customWidth="1"/>
    <col min="6" max="6" width="15.6640625" style="25" customWidth="1"/>
    <col min="7" max="7" width="5.6640625" style="3" customWidth="1"/>
    <col min="8" max="8" width="15.6640625" style="3" customWidth="1"/>
    <col min="9" max="9" width="5.6640625" style="25" customWidth="1"/>
    <col min="10" max="10" width="9.6640625" style="25" customWidth="1"/>
    <col min="11" max="17" width="9.33203125" style="25" customWidth="1"/>
    <col min="18" max="16384" width="9.109375" style="25"/>
  </cols>
  <sheetData>
    <row r="1" spans="1:71" ht="38.25" customHeight="1" x14ac:dyDescent="0.3">
      <c r="A1" s="1" t="s">
        <v>32</v>
      </c>
    </row>
    <row r="2" spans="1:71" ht="15" customHeight="1" x14ac:dyDescent="0.3">
      <c r="A2" s="22" t="s">
        <v>34</v>
      </c>
      <c r="D2" s="22" t="s">
        <v>20</v>
      </c>
    </row>
    <row r="3" spans="1:71" ht="15" customHeight="1" x14ac:dyDescent="0.3">
      <c r="A3" s="22" t="s">
        <v>35</v>
      </c>
      <c r="D3" s="25" t="s">
        <v>31</v>
      </c>
    </row>
    <row r="4" spans="1:71" ht="15" customHeight="1" x14ac:dyDescent="0.3">
      <c r="A4" s="22" t="s">
        <v>36</v>
      </c>
    </row>
    <row r="5" spans="1:71" ht="15" customHeight="1" x14ac:dyDescent="0.3">
      <c r="A5" s="22" t="s">
        <v>38</v>
      </c>
    </row>
    <row r="6" spans="1:71" ht="15" customHeight="1" x14ac:dyDescent="0.3">
      <c r="A6" s="122" t="s">
        <v>37</v>
      </c>
      <c r="B6" s="122"/>
      <c r="C6" s="122"/>
      <c r="D6" s="22" t="s">
        <v>21</v>
      </c>
      <c r="G6" s="25"/>
      <c r="H6" s="25"/>
    </row>
    <row r="7" spans="1:71" ht="26.25" customHeight="1" x14ac:dyDescent="0.3">
      <c r="A7" s="22" t="s">
        <v>33</v>
      </c>
      <c r="D7" s="128" t="s">
        <v>39</v>
      </c>
      <c r="E7" s="128"/>
      <c r="F7" s="128"/>
      <c r="G7" s="128"/>
      <c r="H7" s="128"/>
      <c r="I7" s="128"/>
      <c r="J7" s="128"/>
      <c r="K7" s="128"/>
      <c r="L7" s="128"/>
      <c r="M7" s="128"/>
      <c r="N7" s="128"/>
      <c r="O7" s="128"/>
      <c r="P7" s="128"/>
      <c r="Q7" s="128"/>
    </row>
    <row r="8" spans="1:71" ht="26.25" customHeight="1" x14ac:dyDescent="0.3">
      <c r="D8" s="128" t="s">
        <v>40</v>
      </c>
      <c r="E8" s="128"/>
      <c r="F8" s="128"/>
      <c r="G8" s="128"/>
      <c r="H8" s="128"/>
      <c r="I8" s="128"/>
      <c r="J8" s="128"/>
      <c r="K8" s="128"/>
      <c r="L8" s="128"/>
      <c r="M8" s="128"/>
      <c r="N8" s="128"/>
      <c r="O8" s="128"/>
      <c r="P8" s="128"/>
      <c r="Q8" s="128"/>
    </row>
    <row r="9" spans="1:71" ht="15" customHeight="1" x14ac:dyDescent="0.3">
      <c r="A9" s="4"/>
    </row>
    <row r="10" spans="1:71" ht="26.4" customHeight="1" x14ac:dyDescent="0.3">
      <c r="A10" s="129" t="s">
        <v>0</v>
      </c>
      <c r="B10" s="129" t="s">
        <v>1</v>
      </c>
      <c r="C10" s="129" t="s">
        <v>16</v>
      </c>
      <c r="D10" s="129" t="s">
        <v>13</v>
      </c>
      <c r="E10" s="131" t="s">
        <v>2</v>
      </c>
      <c r="F10" s="129" t="s">
        <v>27</v>
      </c>
      <c r="G10" s="129"/>
      <c r="H10" s="129" t="s">
        <v>28</v>
      </c>
      <c r="I10" s="129"/>
      <c r="J10" s="123" t="s">
        <v>29</v>
      </c>
      <c r="K10" s="123" t="s">
        <v>14</v>
      </c>
      <c r="L10" s="123" t="s">
        <v>15</v>
      </c>
      <c r="M10" s="123" t="s">
        <v>25</v>
      </c>
      <c r="N10" s="123" t="s">
        <v>26</v>
      </c>
      <c r="O10" s="123" t="s">
        <v>30</v>
      </c>
      <c r="P10" s="123" t="s">
        <v>3</v>
      </c>
      <c r="Q10" s="129" t="s">
        <v>4</v>
      </c>
    </row>
    <row r="11" spans="1:71" ht="59.4" customHeight="1" x14ac:dyDescent="0.3">
      <c r="A11" s="129"/>
      <c r="B11" s="129"/>
      <c r="C11" s="129"/>
      <c r="D11" s="129"/>
      <c r="E11" s="131"/>
      <c r="F11" s="129"/>
      <c r="G11" s="129"/>
      <c r="H11" s="129"/>
      <c r="I11" s="129"/>
      <c r="J11" s="129"/>
      <c r="K11" s="129"/>
      <c r="L11" s="129"/>
      <c r="M11" s="129"/>
      <c r="N11" s="129"/>
      <c r="O11" s="129"/>
      <c r="P11" s="129"/>
      <c r="Q11" s="129"/>
    </row>
    <row r="12" spans="1:71" ht="42" customHeight="1" x14ac:dyDescent="0.3">
      <c r="A12" s="129"/>
      <c r="B12" s="130"/>
      <c r="C12" s="130"/>
      <c r="D12" s="130"/>
      <c r="E12" s="132"/>
      <c r="F12" s="24" t="s">
        <v>22</v>
      </c>
      <c r="G12" s="23" t="s">
        <v>23</v>
      </c>
      <c r="H12" s="23" t="s">
        <v>22</v>
      </c>
      <c r="I12" s="21" t="s">
        <v>23</v>
      </c>
      <c r="J12" s="21" t="s">
        <v>24</v>
      </c>
      <c r="K12" s="21" t="s">
        <v>17</v>
      </c>
      <c r="L12" s="21" t="s">
        <v>17</v>
      </c>
      <c r="M12" s="21" t="s">
        <v>18</v>
      </c>
      <c r="N12" s="21" t="s">
        <v>19</v>
      </c>
      <c r="O12" s="21" t="s">
        <v>19</v>
      </c>
      <c r="P12" s="21" t="s">
        <v>18</v>
      </c>
      <c r="Q12" s="21"/>
    </row>
    <row r="13" spans="1:71" s="5" customFormat="1" ht="12.75" customHeight="1" x14ac:dyDescent="0.25">
      <c r="A13" s="20" t="s">
        <v>41</v>
      </c>
      <c r="B13" s="9" t="s">
        <v>43</v>
      </c>
      <c r="C13" s="10" t="s">
        <v>45</v>
      </c>
      <c r="D13" s="11">
        <v>242800</v>
      </c>
      <c r="E13" s="11">
        <v>120000</v>
      </c>
      <c r="F13" s="12" t="s">
        <v>47</v>
      </c>
      <c r="G13" s="13" t="s">
        <v>51</v>
      </c>
      <c r="H13" s="10" t="s">
        <v>49</v>
      </c>
      <c r="I13" s="7" t="s">
        <v>52</v>
      </c>
      <c r="J13" s="26"/>
      <c r="K13" s="26"/>
      <c r="L13" s="26"/>
      <c r="M13" s="26"/>
      <c r="N13" s="26"/>
      <c r="O13" s="26"/>
      <c r="P13" s="26"/>
      <c r="Q13" s="26">
        <f>SUM(J13:P13)</f>
        <v>0</v>
      </c>
      <c r="R13" s="25" t="s">
        <v>72</v>
      </c>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row>
    <row r="14" spans="1:71" s="5" customFormat="1" ht="12.75" customHeight="1" x14ac:dyDescent="0.25">
      <c r="A14" s="20" t="s">
        <v>42</v>
      </c>
      <c r="B14" s="14" t="s">
        <v>44</v>
      </c>
      <c r="C14" s="14" t="s">
        <v>46</v>
      </c>
      <c r="D14" s="11">
        <v>138000</v>
      </c>
      <c r="E14" s="11">
        <v>90000</v>
      </c>
      <c r="F14" s="12" t="s">
        <v>48</v>
      </c>
      <c r="G14" s="15" t="s">
        <v>52</v>
      </c>
      <c r="H14" s="10" t="s">
        <v>50</v>
      </c>
      <c r="I14" s="8" t="s">
        <v>52</v>
      </c>
      <c r="J14" s="26"/>
      <c r="K14" s="26"/>
      <c r="L14" s="26"/>
      <c r="M14" s="26"/>
      <c r="N14" s="26"/>
      <c r="O14" s="26"/>
      <c r="P14" s="26"/>
      <c r="Q14" s="26">
        <f>SUM(J14:P14)</f>
        <v>0</v>
      </c>
      <c r="R14" s="25" t="s">
        <v>72</v>
      </c>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row>
    <row r="15" spans="1:71" ht="12.6" x14ac:dyDescent="0.25">
      <c r="A15" s="31" t="s">
        <v>68</v>
      </c>
      <c r="B15" s="32" t="s">
        <v>69</v>
      </c>
      <c r="C15" s="33" t="s">
        <v>59</v>
      </c>
      <c r="D15" s="36">
        <v>90750</v>
      </c>
      <c r="E15" s="36">
        <v>55000</v>
      </c>
      <c r="F15" s="34" t="s">
        <v>60</v>
      </c>
      <c r="G15" s="27" t="s">
        <v>61</v>
      </c>
      <c r="H15" s="35" t="s">
        <v>62</v>
      </c>
      <c r="I15" s="27" t="s">
        <v>52</v>
      </c>
      <c r="J15" s="26"/>
      <c r="K15" s="26"/>
      <c r="L15" s="26"/>
      <c r="M15" s="26"/>
      <c r="N15" s="26"/>
      <c r="O15" s="26"/>
      <c r="P15" s="26"/>
      <c r="Q15" s="26">
        <f t="shared" ref="Q15:Q24" si="0">SUM(J15:P15)</f>
        <v>0</v>
      </c>
      <c r="R15" s="25" t="s">
        <v>72</v>
      </c>
    </row>
    <row r="16" spans="1:71" ht="12.6" x14ac:dyDescent="0.25">
      <c r="A16" s="30" t="s">
        <v>70</v>
      </c>
      <c r="B16" s="28" t="s">
        <v>71</v>
      </c>
      <c r="C16" s="28" t="s">
        <v>64</v>
      </c>
      <c r="D16" s="37">
        <v>442200</v>
      </c>
      <c r="E16" s="37">
        <v>200000</v>
      </c>
      <c r="F16" s="29" t="s">
        <v>65</v>
      </c>
      <c r="G16" s="27" t="s">
        <v>52</v>
      </c>
      <c r="H16" s="27" t="s">
        <v>66</v>
      </c>
      <c r="I16" s="27" t="s">
        <v>61</v>
      </c>
      <c r="J16" s="26"/>
      <c r="K16" s="26"/>
      <c r="L16" s="26"/>
      <c r="M16" s="26"/>
      <c r="N16" s="26"/>
      <c r="O16" s="26"/>
      <c r="P16" s="26"/>
      <c r="Q16" s="26">
        <f t="shared" si="0"/>
        <v>0</v>
      </c>
      <c r="R16" s="25" t="s">
        <v>72</v>
      </c>
    </row>
    <row r="17" spans="1:18" ht="12.6" x14ac:dyDescent="0.25">
      <c r="A17" s="41" t="s">
        <v>75</v>
      </c>
      <c r="B17" s="38" t="s">
        <v>76</v>
      </c>
      <c r="C17" s="35" t="s">
        <v>77</v>
      </c>
      <c r="D17" s="36">
        <v>159000</v>
      </c>
      <c r="E17" s="36">
        <v>60000</v>
      </c>
      <c r="F17" s="34" t="s">
        <v>78</v>
      </c>
      <c r="G17" s="39" t="s">
        <v>52</v>
      </c>
      <c r="H17" s="35" t="s">
        <v>79</v>
      </c>
      <c r="I17" s="39" t="s">
        <v>51</v>
      </c>
      <c r="J17" s="40">
        <v>35</v>
      </c>
      <c r="K17" s="40">
        <v>12</v>
      </c>
      <c r="L17" s="40">
        <v>12</v>
      </c>
      <c r="M17" s="40">
        <v>5</v>
      </c>
      <c r="N17" s="40">
        <v>8</v>
      </c>
      <c r="O17" s="40">
        <v>8</v>
      </c>
      <c r="P17" s="40">
        <v>4</v>
      </c>
      <c r="Q17" s="26">
        <f t="shared" si="0"/>
        <v>84</v>
      </c>
    </row>
    <row r="18" spans="1:18" ht="12.6" x14ac:dyDescent="0.25">
      <c r="A18" s="41" t="s">
        <v>80</v>
      </c>
      <c r="B18" s="38" t="s">
        <v>81</v>
      </c>
      <c r="C18" s="35" t="s">
        <v>82</v>
      </c>
      <c r="D18" s="36">
        <v>191000</v>
      </c>
      <c r="E18" s="36">
        <v>100000</v>
      </c>
      <c r="F18" s="34" t="s">
        <v>83</v>
      </c>
      <c r="G18" s="39" t="s">
        <v>51</v>
      </c>
      <c r="H18" s="35" t="s">
        <v>84</v>
      </c>
      <c r="I18" s="39" t="s">
        <v>52</v>
      </c>
      <c r="J18" s="40">
        <v>30</v>
      </c>
      <c r="K18" s="40">
        <v>11</v>
      </c>
      <c r="L18" s="40">
        <v>11</v>
      </c>
      <c r="M18" s="40">
        <v>5</v>
      </c>
      <c r="N18" s="40">
        <v>7</v>
      </c>
      <c r="O18" s="40">
        <v>7</v>
      </c>
      <c r="P18" s="40">
        <v>4</v>
      </c>
      <c r="Q18" s="26">
        <f t="shared" si="0"/>
        <v>75</v>
      </c>
    </row>
    <row r="19" spans="1:18" ht="12.6" x14ac:dyDescent="0.25">
      <c r="A19" s="41" t="s">
        <v>85</v>
      </c>
      <c r="B19" s="41" t="s">
        <v>86</v>
      </c>
      <c r="C19" s="35" t="s">
        <v>87</v>
      </c>
      <c r="D19" s="36">
        <v>1940237</v>
      </c>
      <c r="E19" s="36">
        <v>90000</v>
      </c>
      <c r="F19" s="34" t="s">
        <v>88</v>
      </c>
      <c r="G19" s="39" t="s">
        <v>52</v>
      </c>
      <c r="H19" s="35" t="s">
        <v>89</v>
      </c>
      <c r="I19" s="39" t="s">
        <v>51</v>
      </c>
      <c r="J19" s="40">
        <v>32</v>
      </c>
      <c r="K19" s="40">
        <v>12</v>
      </c>
      <c r="L19" s="40">
        <v>12</v>
      </c>
      <c r="M19" s="40">
        <v>5</v>
      </c>
      <c r="N19" s="40">
        <v>7</v>
      </c>
      <c r="O19" s="40">
        <v>7</v>
      </c>
      <c r="P19" s="40">
        <v>5</v>
      </c>
      <c r="Q19" s="26">
        <f t="shared" si="0"/>
        <v>80</v>
      </c>
    </row>
    <row r="20" spans="1:18" ht="13.2" x14ac:dyDescent="0.25">
      <c r="A20" s="42" t="s">
        <v>90</v>
      </c>
      <c r="B20" s="28" t="s">
        <v>91</v>
      </c>
      <c r="C20" s="28" t="s">
        <v>92</v>
      </c>
      <c r="D20" s="44">
        <v>1476147</v>
      </c>
      <c r="E20" s="44">
        <v>950000</v>
      </c>
      <c r="F20" s="29" t="s">
        <v>49</v>
      </c>
      <c r="G20" s="27" t="s">
        <v>52</v>
      </c>
      <c r="H20" s="27" t="s">
        <v>93</v>
      </c>
      <c r="I20" s="27" t="s">
        <v>52</v>
      </c>
      <c r="J20" s="26">
        <v>32</v>
      </c>
      <c r="K20" s="26">
        <v>13</v>
      </c>
      <c r="L20" s="26">
        <v>13</v>
      </c>
      <c r="M20" s="26">
        <v>5</v>
      </c>
      <c r="N20" s="26">
        <v>8</v>
      </c>
      <c r="O20" s="26">
        <v>8</v>
      </c>
      <c r="P20" s="26">
        <v>3</v>
      </c>
      <c r="Q20" s="26">
        <f t="shared" si="0"/>
        <v>82</v>
      </c>
    </row>
    <row r="21" spans="1:18" ht="13.2" x14ac:dyDescent="0.25">
      <c r="A21" s="43" t="s">
        <v>95</v>
      </c>
      <c r="B21" s="28" t="s">
        <v>96</v>
      </c>
      <c r="C21" s="28" t="s">
        <v>97</v>
      </c>
      <c r="D21" s="45">
        <v>718910</v>
      </c>
      <c r="E21" s="45">
        <v>120000</v>
      </c>
      <c r="F21" s="29" t="s">
        <v>98</v>
      </c>
      <c r="G21" s="27" t="s">
        <v>52</v>
      </c>
      <c r="H21" s="27" t="s">
        <v>78</v>
      </c>
      <c r="I21" s="27" t="s">
        <v>52</v>
      </c>
      <c r="J21" s="26">
        <v>35</v>
      </c>
      <c r="K21" s="26">
        <v>13</v>
      </c>
      <c r="L21" s="26">
        <v>13</v>
      </c>
      <c r="M21" s="26">
        <v>5</v>
      </c>
      <c r="N21" s="26">
        <v>8</v>
      </c>
      <c r="O21" s="26">
        <v>9</v>
      </c>
      <c r="P21" s="26">
        <v>4</v>
      </c>
      <c r="Q21" s="26">
        <f t="shared" si="0"/>
        <v>87</v>
      </c>
    </row>
    <row r="22" spans="1:18" ht="13.2" x14ac:dyDescent="0.25">
      <c r="A22" s="43" t="s">
        <v>105</v>
      </c>
      <c r="B22" s="28" t="s">
        <v>106</v>
      </c>
      <c r="C22" s="28" t="s">
        <v>107</v>
      </c>
      <c r="D22" s="45">
        <v>59920</v>
      </c>
      <c r="E22" s="45">
        <v>35000</v>
      </c>
      <c r="F22" s="29" t="s">
        <v>108</v>
      </c>
      <c r="G22" s="27" t="s">
        <v>52</v>
      </c>
      <c r="H22" s="27" t="s">
        <v>47</v>
      </c>
      <c r="I22" s="27" t="s">
        <v>51</v>
      </c>
      <c r="J22" s="26"/>
      <c r="K22" s="26"/>
      <c r="L22" s="26"/>
      <c r="M22" s="26"/>
      <c r="N22" s="26"/>
      <c r="O22" s="26"/>
      <c r="P22" s="26"/>
      <c r="Q22" s="26">
        <f t="shared" si="0"/>
        <v>0</v>
      </c>
      <c r="R22" s="25" t="s">
        <v>72</v>
      </c>
    </row>
    <row r="23" spans="1:18" ht="13.2" x14ac:dyDescent="0.25">
      <c r="A23" s="43" t="s">
        <v>109</v>
      </c>
      <c r="B23" s="28" t="s">
        <v>110</v>
      </c>
      <c r="C23" s="28" t="s">
        <v>111</v>
      </c>
      <c r="D23" s="45">
        <v>168000</v>
      </c>
      <c r="E23" s="45">
        <v>120000</v>
      </c>
      <c r="F23" s="29" t="s">
        <v>112</v>
      </c>
      <c r="G23" s="27" t="s">
        <v>51</v>
      </c>
      <c r="H23" s="27" t="s">
        <v>113</v>
      </c>
      <c r="I23" s="27" t="s">
        <v>52</v>
      </c>
      <c r="J23" s="26"/>
      <c r="K23" s="26"/>
      <c r="L23" s="26"/>
      <c r="M23" s="26"/>
      <c r="N23" s="26"/>
      <c r="O23" s="26"/>
      <c r="P23" s="26"/>
      <c r="Q23" s="26">
        <f t="shared" si="0"/>
        <v>0</v>
      </c>
      <c r="R23" s="25" t="s">
        <v>72</v>
      </c>
    </row>
    <row r="24" spans="1:18" ht="13.2" x14ac:dyDescent="0.25">
      <c r="A24" s="43" t="s">
        <v>114</v>
      </c>
      <c r="B24" s="28" t="s">
        <v>115</v>
      </c>
      <c r="C24" s="28" t="s">
        <v>116</v>
      </c>
      <c r="D24" s="45">
        <v>935756</v>
      </c>
      <c r="E24" s="45">
        <v>300000</v>
      </c>
      <c r="F24" s="29" t="s">
        <v>84</v>
      </c>
      <c r="G24" s="27" t="s">
        <v>52</v>
      </c>
      <c r="H24" s="27" t="s">
        <v>117</v>
      </c>
      <c r="I24" s="27" t="s">
        <v>52</v>
      </c>
      <c r="J24" s="26"/>
      <c r="K24" s="26"/>
      <c r="L24" s="26"/>
      <c r="M24" s="26"/>
      <c r="N24" s="26"/>
      <c r="O24" s="26"/>
      <c r="P24" s="26"/>
      <c r="Q24" s="26">
        <f t="shared" si="0"/>
        <v>0</v>
      </c>
      <c r="R24" s="25" t="s">
        <v>72</v>
      </c>
    </row>
    <row r="25" spans="1:18" ht="13.2" x14ac:dyDescent="0.25">
      <c r="A25" s="52" t="s">
        <v>120</v>
      </c>
      <c r="B25" s="53" t="s">
        <v>121</v>
      </c>
      <c r="C25" s="54" t="s">
        <v>122</v>
      </c>
      <c r="D25" s="58">
        <v>115500</v>
      </c>
      <c r="E25" s="58">
        <v>85000</v>
      </c>
      <c r="F25" s="55" t="s">
        <v>93</v>
      </c>
      <c r="G25" s="56" t="s">
        <v>52</v>
      </c>
      <c r="H25" s="56" t="s">
        <v>123</v>
      </c>
      <c r="I25" s="56" t="s">
        <v>52</v>
      </c>
      <c r="J25" s="57"/>
      <c r="K25" s="57"/>
      <c r="L25" s="57"/>
      <c r="M25" s="57"/>
      <c r="N25" s="57"/>
      <c r="O25" s="57"/>
      <c r="P25" s="57"/>
      <c r="Q25" s="26">
        <f t="shared" ref="Q25:Q29" si="1">SUM(J25:P25)</f>
        <v>0</v>
      </c>
      <c r="R25" s="25" t="s">
        <v>72</v>
      </c>
    </row>
    <row r="26" spans="1:18" ht="13.2" x14ac:dyDescent="0.25">
      <c r="A26" s="72" t="s">
        <v>127</v>
      </c>
      <c r="B26" s="72" t="s">
        <v>43</v>
      </c>
      <c r="C26" s="73" t="s">
        <v>128</v>
      </c>
      <c r="D26" s="74">
        <v>430600</v>
      </c>
      <c r="E26" s="74">
        <v>200000</v>
      </c>
      <c r="F26" s="98" t="s">
        <v>129</v>
      </c>
      <c r="G26" s="99" t="s">
        <v>52</v>
      </c>
      <c r="H26" s="100" t="s">
        <v>130</v>
      </c>
      <c r="I26" s="99" t="s">
        <v>52</v>
      </c>
      <c r="J26" s="76"/>
      <c r="K26" s="76"/>
      <c r="L26" s="76"/>
      <c r="M26" s="76"/>
      <c r="N26" s="76"/>
      <c r="O26" s="76"/>
      <c r="P26" s="76"/>
      <c r="Q26" s="26">
        <f t="shared" si="1"/>
        <v>0</v>
      </c>
      <c r="R26" s="25" t="s">
        <v>72</v>
      </c>
    </row>
    <row r="27" spans="1:18" ht="13.2" x14ac:dyDescent="0.25">
      <c r="A27" s="88" t="s">
        <v>133</v>
      </c>
      <c r="B27" s="72" t="s">
        <v>134</v>
      </c>
      <c r="C27" s="88" t="s">
        <v>135</v>
      </c>
      <c r="D27" s="74">
        <v>314500</v>
      </c>
      <c r="E27" s="74">
        <v>180000</v>
      </c>
      <c r="F27" s="101" t="s">
        <v>136</v>
      </c>
      <c r="G27" s="87" t="s">
        <v>52</v>
      </c>
      <c r="H27" s="102" t="s">
        <v>129</v>
      </c>
      <c r="I27" s="87" t="s">
        <v>52</v>
      </c>
      <c r="J27" s="76"/>
      <c r="K27" s="76"/>
      <c r="L27" s="76"/>
      <c r="M27" s="76"/>
      <c r="N27" s="76"/>
      <c r="O27" s="76"/>
      <c r="P27" s="76"/>
      <c r="Q27" s="26">
        <f t="shared" si="1"/>
        <v>0</v>
      </c>
      <c r="R27" s="25" t="s">
        <v>72</v>
      </c>
    </row>
    <row r="28" spans="1:18" ht="13.2" x14ac:dyDescent="0.25">
      <c r="A28" s="103" t="s">
        <v>139</v>
      </c>
      <c r="B28" s="104" t="s">
        <v>140</v>
      </c>
      <c r="C28" s="104" t="s">
        <v>141</v>
      </c>
      <c r="D28" s="105">
        <v>204450</v>
      </c>
      <c r="E28" s="105">
        <v>100000</v>
      </c>
      <c r="F28" s="103" t="s">
        <v>79</v>
      </c>
      <c r="G28" s="106" t="s">
        <v>52</v>
      </c>
      <c r="H28" s="107" t="s">
        <v>108</v>
      </c>
      <c r="I28" s="106" t="s">
        <v>61</v>
      </c>
      <c r="J28" s="76"/>
      <c r="K28" s="76"/>
      <c r="L28" s="76"/>
      <c r="M28" s="76"/>
      <c r="N28" s="76"/>
      <c r="O28" s="76"/>
      <c r="P28" s="76"/>
      <c r="Q28" s="26">
        <f t="shared" si="1"/>
        <v>0</v>
      </c>
      <c r="R28" s="25" t="s">
        <v>72</v>
      </c>
    </row>
    <row r="29" spans="1:18" ht="13.2" x14ac:dyDescent="0.25">
      <c r="A29" s="114" t="s">
        <v>143</v>
      </c>
      <c r="B29" s="115" t="s">
        <v>144</v>
      </c>
      <c r="C29" s="116" t="s">
        <v>145</v>
      </c>
      <c r="D29" s="117">
        <v>215000</v>
      </c>
      <c r="E29" s="117">
        <v>100000</v>
      </c>
      <c r="F29" s="118" t="s">
        <v>130</v>
      </c>
      <c r="G29" s="106" t="s">
        <v>52</v>
      </c>
      <c r="H29" s="116" t="s">
        <v>112</v>
      </c>
      <c r="I29" s="106" t="s">
        <v>51</v>
      </c>
      <c r="J29" s="76"/>
      <c r="K29" s="76"/>
      <c r="L29" s="76"/>
      <c r="M29" s="76"/>
      <c r="N29" s="76"/>
      <c r="O29" s="76"/>
      <c r="P29" s="76"/>
      <c r="Q29" s="26">
        <f t="shared" si="1"/>
        <v>0</v>
      </c>
      <c r="R29" s="25" t="s">
        <v>72</v>
      </c>
    </row>
    <row r="30" spans="1:18" ht="13.2" x14ac:dyDescent="0.25">
      <c r="A30" s="150" t="s">
        <v>148</v>
      </c>
      <c r="B30" s="136" t="s">
        <v>96</v>
      </c>
      <c r="C30" s="150" t="s">
        <v>149</v>
      </c>
      <c r="D30" s="137">
        <v>325014</v>
      </c>
      <c r="E30" s="137">
        <v>140000</v>
      </c>
      <c r="F30" s="148" t="s">
        <v>150</v>
      </c>
      <c r="G30" s="143" t="s">
        <v>52</v>
      </c>
      <c r="H30" s="143" t="s">
        <v>51</v>
      </c>
      <c r="I30" s="143" t="s">
        <v>51</v>
      </c>
      <c r="J30" s="139"/>
      <c r="K30" s="139"/>
      <c r="L30" s="139"/>
      <c r="M30" s="139"/>
      <c r="N30" s="139"/>
      <c r="O30" s="139"/>
      <c r="P30" s="139"/>
      <c r="Q30" s="26">
        <f t="shared" ref="Q30:Q32" si="2">SUM(J30:P30)</f>
        <v>0</v>
      </c>
      <c r="R30" s="133" t="s">
        <v>72</v>
      </c>
    </row>
    <row r="31" spans="1:18" ht="13.2" x14ac:dyDescent="0.25">
      <c r="A31" s="150" t="s">
        <v>151</v>
      </c>
      <c r="B31" s="135" t="s">
        <v>152</v>
      </c>
      <c r="C31" s="150" t="s">
        <v>153</v>
      </c>
      <c r="D31" s="137">
        <v>288000</v>
      </c>
      <c r="E31" s="137">
        <v>230000</v>
      </c>
      <c r="F31" s="150" t="s">
        <v>154</v>
      </c>
      <c r="G31" s="143" t="s">
        <v>52</v>
      </c>
      <c r="H31" s="150" t="s">
        <v>83</v>
      </c>
      <c r="I31" s="143" t="s">
        <v>52</v>
      </c>
      <c r="J31" s="139"/>
      <c r="K31" s="139"/>
      <c r="L31" s="139"/>
      <c r="M31" s="139"/>
      <c r="N31" s="139"/>
      <c r="O31" s="139"/>
      <c r="P31" s="139"/>
      <c r="Q31" s="26">
        <f t="shared" si="2"/>
        <v>0</v>
      </c>
      <c r="R31" s="133" t="s">
        <v>72</v>
      </c>
    </row>
    <row r="32" spans="1:18" ht="13.2" x14ac:dyDescent="0.25">
      <c r="A32" s="151" t="s">
        <v>155</v>
      </c>
      <c r="B32" s="152" t="s">
        <v>156</v>
      </c>
      <c r="C32" s="153" t="s">
        <v>157</v>
      </c>
      <c r="D32" s="154">
        <v>225350</v>
      </c>
      <c r="E32" s="154">
        <v>135000</v>
      </c>
      <c r="F32" s="155" t="s">
        <v>117</v>
      </c>
      <c r="G32" s="138" t="s">
        <v>52</v>
      </c>
      <c r="H32" s="156" t="s">
        <v>158</v>
      </c>
      <c r="I32" s="138" t="s">
        <v>51</v>
      </c>
      <c r="J32" s="139"/>
      <c r="K32" s="139"/>
      <c r="L32" s="139"/>
      <c r="M32" s="139"/>
      <c r="N32" s="139"/>
      <c r="O32" s="139"/>
      <c r="P32" s="139"/>
      <c r="Q32" s="26">
        <f t="shared" si="2"/>
        <v>0</v>
      </c>
      <c r="R32" s="133" t="s">
        <v>72</v>
      </c>
    </row>
  </sheetData>
  <mergeCells count="18">
    <mergeCell ref="A6:C6"/>
    <mergeCell ref="D7:Q7"/>
    <mergeCell ref="D8:Q8"/>
    <mergeCell ref="A10:A12"/>
    <mergeCell ref="B10:B12"/>
    <mergeCell ref="C10:C12"/>
    <mergeCell ref="D10:D12"/>
    <mergeCell ref="E10:E12"/>
    <mergeCell ref="F10:G11"/>
    <mergeCell ref="H10:I11"/>
    <mergeCell ref="P10:P11"/>
    <mergeCell ref="Q10:Q11"/>
    <mergeCell ref="J10:J11"/>
    <mergeCell ref="K10:K11"/>
    <mergeCell ref="L10:L11"/>
    <mergeCell ref="M10:M11"/>
    <mergeCell ref="N10:N11"/>
    <mergeCell ref="O10:O11"/>
  </mergeCells>
  <dataValidations count="4">
    <dataValidation type="decimal" operator="lessThanOrEqual" allowBlank="1" showInputMessage="1" showErrorMessage="1" error="max. 40" sqref="J13:J21 J25:J32" xr:uid="{19431B5F-FFD8-4B0A-9F5B-2657A8302E65}">
      <formula1>40</formula1>
    </dataValidation>
    <dataValidation type="decimal" operator="lessThanOrEqual" allowBlank="1" showInputMessage="1" showErrorMessage="1" error="max. 15" sqref="K13:L21 K25:L32" xr:uid="{AC307E0C-1613-4F9D-BAA6-0F969618B101}">
      <formula1>15</formula1>
    </dataValidation>
    <dataValidation type="decimal" operator="lessThanOrEqual" allowBlank="1" showInputMessage="1" showErrorMessage="1" error="max. 10" sqref="N13:O21 N25:O32" xr:uid="{8F84978D-18EA-4E1C-BFB0-8E374F7AB623}">
      <formula1>10</formula1>
    </dataValidation>
    <dataValidation type="decimal" operator="lessThanOrEqual" allowBlank="1" showInputMessage="1" showErrorMessage="1" error="max. 5" sqref="P13:P21 M13:M21 M25:M32 P25:P32" xr:uid="{2095092A-099E-4E88-BC40-96B73828064B}">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7063-D618-4B50-A33E-3FD0F9350F39}">
  <dimension ref="A1:BS32"/>
  <sheetViews>
    <sheetView zoomScale="80" zoomScaleNormal="8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32</v>
      </c>
    </row>
    <row r="2" spans="1:71" ht="15" customHeight="1" x14ac:dyDescent="0.3">
      <c r="A2" s="17" t="s">
        <v>34</v>
      </c>
      <c r="D2" s="17" t="s">
        <v>20</v>
      </c>
    </row>
    <row r="3" spans="1:71" ht="15" customHeight="1" x14ac:dyDescent="0.3">
      <c r="A3" s="17" t="s">
        <v>35</v>
      </c>
      <c r="D3" s="2" t="s">
        <v>31</v>
      </c>
    </row>
    <row r="4" spans="1:71" ht="15" customHeight="1" x14ac:dyDescent="0.3">
      <c r="A4" s="17" t="s">
        <v>36</v>
      </c>
    </row>
    <row r="5" spans="1:71" ht="15" customHeight="1" x14ac:dyDescent="0.3">
      <c r="A5" s="17" t="s">
        <v>38</v>
      </c>
    </row>
    <row r="6" spans="1:71" ht="15" customHeight="1" x14ac:dyDescent="0.3">
      <c r="A6" s="122" t="s">
        <v>37</v>
      </c>
      <c r="B6" s="122"/>
      <c r="C6" s="122"/>
      <c r="D6" s="17" t="s">
        <v>21</v>
      </c>
      <c r="G6" s="2"/>
      <c r="H6" s="2"/>
    </row>
    <row r="7" spans="1:71" ht="26.25" customHeight="1" x14ac:dyDescent="0.3">
      <c r="A7" s="17" t="s">
        <v>33</v>
      </c>
      <c r="D7" s="128" t="s">
        <v>39</v>
      </c>
      <c r="E7" s="128"/>
      <c r="F7" s="128"/>
      <c r="G7" s="128"/>
      <c r="H7" s="128"/>
      <c r="I7" s="128"/>
      <c r="J7" s="128"/>
      <c r="K7" s="128"/>
      <c r="L7" s="128"/>
      <c r="M7" s="128"/>
      <c r="N7" s="128"/>
      <c r="O7" s="128"/>
      <c r="P7" s="128"/>
      <c r="Q7" s="128"/>
    </row>
    <row r="8" spans="1:71" ht="26.25" customHeight="1" x14ac:dyDescent="0.3">
      <c r="D8" s="128" t="s">
        <v>40</v>
      </c>
      <c r="E8" s="128"/>
      <c r="F8" s="128"/>
      <c r="G8" s="128"/>
      <c r="H8" s="128"/>
      <c r="I8" s="128"/>
      <c r="J8" s="128"/>
      <c r="K8" s="128"/>
      <c r="L8" s="128"/>
      <c r="M8" s="128"/>
      <c r="N8" s="128"/>
      <c r="O8" s="128"/>
      <c r="P8" s="128"/>
      <c r="Q8" s="128"/>
    </row>
    <row r="9" spans="1:71" ht="15" customHeight="1" x14ac:dyDescent="0.3">
      <c r="A9" s="4"/>
    </row>
    <row r="10" spans="1:71" ht="26.4" customHeight="1" x14ac:dyDescent="0.3">
      <c r="A10" s="129" t="s">
        <v>0</v>
      </c>
      <c r="B10" s="129" t="s">
        <v>1</v>
      </c>
      <c r="C10" s="129" t="s">
        <v>16</v>
      </c>
      <c r="D10" s="129" t="s">
        <v>13</v>
      </c>
      <c r="E10" s="131" t="s">
        <v>2</v>
      </c>
      <c r="F10" s="129" t="s">
        <v>27</v>
      </c>
      <c r="G10" s="129"/>
      <c r="H10" s="129" t="s">
        <v>28</v>
      </c>
      <c r="I10" s="129"/>
      <c r="J10" s="123" t="s">
        <v>29</v>
      </c>
      <c r="K10" s="123" t="s">
        <v>14</v>
      </c>
      <c r="L10" s="123" t="s">
        <v>15</v>
      </c>
      <c r="M10" s="123" t="s">
        <v>25</v>
      </c>
      <c r="N10" s="123" t="s">
        <v>26</v>
      </c>
      <c r="O10" s="123" t="s">
        <v>30</v>
      </c>
      <c r="P10" s="123" t="s">
        <v>3</v>
      </c>
      <c r="Q10" s="129" t="s">
        <v>4</v>
      </c>
    </row>
    <row r="11" spans="1:71" ht="59.4" customHeight="1" x14ac:dyDescent="0.3">
      <c r="A11" s="129"/>
      <c r="B11" s="129"/>
      <c r="C11" s="129"/>
      <c r="D11" s="129"/>
      <c r="E11" s="131"/>
      <c r="F11" s="129"/>
      <c r="G11" s="129"/>
      <c r="H11" s="129"/>
      <c r="I11" s="129"/>
      <c r="J11" s="129"/>
      <c r="K11" s="129"/>
      <c r="L11" s="129"/>
      <c r="M11" s="129"/>
      <c r="N11" s="129"/>
      <c r="O11" s="129"/>
      <c r="P11" s="129"/>
      <c r="Q11" s="129"/>
    </row>
    <row r="12" spans="1:71" ht="42" customHeight="1" x14ac:dyDescent="0.3">
      <c r="A12" s="129"/>
      <c r="B12" s="130"/>
      <c r="C12" s="130"/>
      <c r="D12" s="130"/>
      <c r="E12" s="132"/>
      <c r="F12" s="19" t="s">
        <v>22</v>
      </c>
      <c r="G12" s="18" t="s">
        <v>23</v>
      </c>
      <c r="H12" s="18" t="s">
        <v>22</v>
      </c>
      <c r="I12" s="16" t="s">
        <v>23</v>
      </c>
      <c r="J12" s="16" t="s">
        <v>24</v>
      </c>
      <c r="K12" s="16" t="s">
        <v>17</v>
      </c>
      <c r="L12" s="16" t="s">
        <v>17</v>
      </c>
      <c r="M12" s="16" t="s">
        <v>18</v>
      </c>
      <c r="N12" s="16" t="s">
        <v>19</v>
      </c>
      <c r="O12" s="16" t="s">
        <v>19</v>
      </c>
      <c r="P12" s="16" t="s">
        <v>18</v>
      </c>
      <c r="Q12" s="16"/>
    </row>
    <row r="13" spans="1:71" s="5" customFormat="1" ht="12.75" customHeight="1" x14ac:dyDescent="0.25">
      <c r="A13" s="20" t="s">
        <v>41</v>
      </c>
      <c r="B13" s="9" t="s">
        <v>43</v>
      </c>
      <c r="C13" s="10" t="s">
        <v>45</v>
      </c>
      <c r="D13" s="11">
        <v>242800</v>
      </c>
      <c r="E13" s="11">
        <v>120000</v>
      </c>
      <c r="F13" s="12" t="s">
        <v>47</v>
      </c>
      <c r="G13" s="13" t="s">
        <v>51</v>
      </c>
      <c r="H13" s="10" t="s">
        <v>49</v>
      </c>
      <c r="I13" s="7" t="s">
        <v>52</v>
      </c>
      <c r="J13" s="6">
        <v>30</v>
      </c>
      <c r="K13" s="6">
        <v>14</v>
      </c>
      <c r="L13" s="6">
        <v>11</v>
      </c>
      <c r="M13" s="6">
        <v>3</v>
      </c>
      <c r="N13" s="6">
        <v>5</v>
      </c>
      <c r="O13" s="6">
        <v>5</v>
      </c>
      <c r="P13" s="6">
        <v>5</v>
      </c>
      <c r="Q13" s="6">
        <f>SUM(J13:P13)</f>
        <v>73</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5" customFormat="1" ht="12.75" customHeight="1" x14ac:dyDescent="0.25">
      <c r="A14" s="20" t="s">
        <v>42</v>
      </c>
      <c r="B14" s="14" t="s">
        <v>44</v>
      </c>
      <c r="C14" s="14" t="s">
        <v>46</v>
      </c>
      <c r="D14" s="11">
        <v>138000</v>
      </c>
      <c r="E14" s="11">
        <v>90000</v>
      </c>
      <c r="F14" s="12" t="s">
        <v>48</v>
      </c>
      <c r="G14" s="15" t="s">
        <v>52</v>
      </c>
      <c r="H14" s="10" t="s">
        <v>50</v>
      </c>
      <c r="I14" s="8" t="s">
        <v>52</v>
      </c>
      <c r="J14" s="6">
        <v>30</v>
      </c>
      <c r="K14" s="6">
        <v>13</v>
      </c>
      <c r="L14" s="6">
        <v>11</v>
      </c>
      <c r="M14" s="6">
        <v>5</v>
      </c>
      <c r="N14" s="6">
        <v>8</v>
      </c>
      <c r="O14" s="6">
        <v>8</v>
      </c>
      <c r="P14" s="6">
        <v>5</v>
      </c>
      <c r="Q14" s="6">
        <f>SUM(J14:P14)</f>
        <v>80</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2.6" x14ac:dyDescent="0.25">
      <c r="A15" s="31" t="s">
        <v>68</v>
      </c>
      <c r="B15" s="32" t="s">
        <v>69</v>
      </c>
      <c r="C15" s="33" t="s">
        <v>59</v>
      </c>
      <c r="D15" s="36">
        <v>90750</v>
      </c>
      <c r="E15" s="36">
        <v>55000</v>
      </c>
      <c r="F15" s="34" t="s">
        <v>60</v>
      </c>
      <c r="G15" s="27" t="s">
        <v>61</v>
      </c>
      <c r="H15" s="35" t="s">
        <v>62</v>
      </c>
      <c r="I15" s="27" t="s">
        <v>52</v>
      </c>
      <c r="J15" s="26">
        <v>25</v>
      </c>
      <c r="K15" s="26">
        <v>11</v>
      </c>
      <c r="L15" s="26">
        <v>5</v>
      </c>
      <c r="M15" s="26">
        <v>4</v>
      </c>
      <c r="N15" s="26">
        <v>5</v>
      </c>
      <c r="O15" s="26">
        <v>4</v>
      </c>
      <c r="P15" s="26">
        <v>4</v>
      </c>
      <c r="Q15" s="26">
        <f t="shared" ref="Q15:Q32" si="0">SUM(J15:P15)</f>
        <v>58</v>
      </c>
    </row>
    <row r="16" spans="1:71" ht="12.6" x14ac:dyDescent="0.25">
      <c r="A16" s="30" t="s">
        <v>70</v>
      </c>
      <c r="B16" s="28" t="s">
        <v>71</v>
      </c>
      <c r="C16" s="28" t="s">
        <v>64</v>
      </c>
      <c r="D16" s="37">
        <v>442200</v>
      </c>
      <c r="E16" s="37">
        <v>200000</v>
      </c>
      <c r="F16" s="29" t="s">
        <v>65</v>
      </c>
      <c r="G16" s="27" t="s">
        <v>52</v>
      </c>
      <c r="H16" s="27" t="s">
        <v>66</v>
      </c>
      <c r="I16" s="27" t="s">
        <v>61</v>
      </c>
      <c r="J16" s="26">
        <v>33</v>
      </c>
      <c r="K16" s="26">
        <v>13</v>
      </c>
      <c r="L16" s="26">
        <v>13</v>
      </c>
      <c r="M16" s="26">
        <v>4</v>
      </c>
      <c r="N16" s="26">
        <v>9</v>
      </c>
      <c r="O16" s="26">
        <v>8</v>
      </c>
      <c r="P16" s="26">
        <v>4</v>
      </c>
      <c r="Q16" s="26">
        <f t="shared" si="0"/>
        <v>84</v>
      </c>
    </row>
    <row r="17" spans="1:18" ht="12.6" x14ac:dyDescent="0.25">
      <c r="A17" s="41" t="s">
        <v>75</v>
      </c>
      <c r="B17" s="38" t="s">
        <v>76</v>
      </c>
      <c r="C17" s="35" t="s">
        <v>77</v>
      </c>
      <c r="D17" s="36">
        <v>159000</v>
      </c>
      <c r="E17" s="36">
        <v>60000</v>
      </c>
      <c r="F17" s="34" t="s">
        <v>78</v>
      </c>
      <c r="G17" s="39" t="s">
        <v>52</v>
      </c>
      <c r="H17" s="35" t="s">
        <v>79</v>
      </c>
      <c r="I17" s="39" t="s">
        <v>51</v>
      </c>
      <c r="J17" s="40">
        <v>28</v>
      </c>
      <c r="K17" s="40">
        <v>12</v>
      </c>
      <c r="L17" s="40">
        <v>12</v>
      </c>
      <c r="M17" s="40">
        <v>5</v>
      </c>
      <c r="N17" s="40">
        <v>8</v>
      </c>
      <c r="O17" s="40">
        <v>7</v>
      </c>
      <c r="P17" s="40">
        <v>4</v>
      </c>
      <c r="Q17" s="26">
        <f t="shared" si="0"/>
        <v>76</v>
      </c>
    </row>
    <row r="18" spans="1:18" ht="12.6" x14ac:dyDescent="0.25">
      <c r="A18" s="41" t="s">
        <v>80</v>
      </c>
      <c r="B18" s="38" t="s">
        <v>81</v>
      </c>
      <c r="C18" s="35" t="s">
        <v>82</v>
      </c>
      <c r="D18" s="36">
        <v>191000</v>
      </c>
      <c r="E18" s="36">
        <v>100000</v>
      </c>
      <c r="F18" s="34" t="s">
        <v>83</v>
      </c>
      <c r="G18" s="39" t="s">
        <v>51</v>
      </c>
      <c r="H18" s="35" t="s">
        <v>84</v>
      </c>
      <c r="I18" s="39" t="s">
        <v>52</v>
      </c>
      <c r="J18" s="40">
        <v>32</v>
      </c>
      <c r="K18" s="40">
        <v>12</v>
      </c>
      <c r="L18" s="40">
        <v>11</v>
      </c>
      <c r="M18" s="40">
        <v>5</v>
      </c>
      <c r="N18" s="40">
        <v>8</v>
      </c>
      <c r="O18" s="40">
        <v>7</v>
      </c>
      <c r="P18" s="40">
        <v>4</v>
      </c>
      <c r="Q18" s="26">
        <f t="shared" si="0"/>
        <v>79</v>
      </c>
    </row>
    <row r="19" spans="1:18" ht="12.6" x14ac:dyDescent="0.25">
      <c r="A19" s="41" t="s">
        <v>85</v>
      </c>
      <c r="B19" s="41" t="s">
        <v>86</v>
      </c>
      <c r="C19" s="35" t="s">
        <v>87</v>
      </c>
      <c r="D19" s="36">
        <v>1940237</v>
      </c>
      <c r="E19" s="36">
        <v>90000</v>
      </c>
      <c r="F19" s="34" t="s">
        <v>88</v>
      </c>
      <c r="G19" s="39" t="s">
        <v>52</v>
      </c>
      <c r="H19" s="35" t="s">
        <v>89</v>
      </c>
      <c r="I19" s="39" t="s">
        <v>51</v>
      </c>
      <c r="J19" s="40">
        <v>33</v>
      </c>
      <c r="K19" s="40">
        <v>12</v>
      </c>
      <c r="L19" s="40">
        <v>12</v>
      </c>
      <c r="M19" s="40">
        <v>5</v>
      </c>
      <c r="N19" s="40">
        <v>8</v>
      </c>
      <c r="O19" s="40">
        <v>8</v>
      </c>
      <c r="P19" s="40">
        <v>5</v>
      </c>
      <c r="Q19" s="26">
        <f t="shared" si="0"/>
        <v>83</v>
      </c>
    </row>
    <row r="20" spans="1:18" ht="13.2" x14ac:dyDescent="0.25">
      <c r="A20" s="42" t="s">
        <v>90</v>
      </c>
      <c r="B20" s="28" t="s">
        <v>91</v>
      </c>
      <c r="C20" s="28" t="s">
        <v>92</v>
      </c>
      <c r="D20" s="44">
        <v>1476147</v>
      </c>
      <c r="E20" s="44">
        <v>950000</v>
      </c>
      <c r="F20" s="29" t="s">
        <v>49</v>
      </c>
      <c r="G20" s="27" t="s">
        <v>52</v>
      </c>
      <c r="H20" s="27" t="s">
        <v>93</v>
      </c>
      <c r="I20" s="27" t="s">
        <v>52</v>
      </c>
      <c r="J20" s="26">
        <v>35</v>
      </c>
      <c r="K20" s="26">
        <v>13</v>
      </c>
      <c r="L20" s="26">
        <v>14</v>
      </c>
      <c r="M20" s="26">
        <v>5</v>
      </c>
      <c r="N20" s="26">
        <v>8</v>
      </c>
      <c r="O20" s="26">
        <v>8</v>
      </c>
      <c r="P20" s="26">
        <v>4</v>
      </c>
      <c r="Q20" s="26">
        <f t="shared" si="0"/>
        <v>87</v>
      </c>
    </row>
    <row r="21" spans="1:18" ht="13.2" x14ac:dyDescent="0.25">
      <c r="A21" s="43" t="s">
        <v>95</v>
      </c>
      <c r="B21" s="28" t="s">
        <v>96</v>
      </c>
      <c r="C21" s="28" t="s">
        <v>97</v>
      </c>
      <c r="D21" s="45">
        <v>718910</v>
      </c>
      <c r="E21" s="45">
        <v>120000</v>
      </c>
      <c r="F21" s="29" t="s">
        <v>98</v>
      </c>
      <c r="G21" s="27" t="s">
        <v>52</v>
      </c>
      <c r="H21" s="27" t="s">
        <v>78</v>
      </c>
      <c r="I21" s="27" t="s">
        <v>52</v>
      </c>
      <c r="J21" s="26">
        <v>33</v>
      </c>
      <c r="K21" s="26">
        <v>13</v>
      </c>
      <c r="L21" s="26">
        <v>12</v>
      </c>
      <c r="M21" s="26">
        <v>5</v>
      </c>
      <c r="N21" s="26">
        <v>8</v>
      </c>
      <c r="O21" s="26">
        <v>8</v>
      </c>
      <c r="P21" s="26">
        <v>4</v>
      </c>
      <c r="Q21" s="26">
        <f t="shared" si="0"/>
        <v>83</v>
      </c>
    </row>
    <row r="22" spans="1:18" ht="13.2" x14ac:dyDescent="0.25">
      <c r="A22" s="43" t="s">
        <v>105</v>
      </c>
      <c r="B22" s="28" t="s">
        <v>106</v>
      </c>
      <c r="C22" s="28" t="s">
        <v>107</v>
      </c>
      <c r="D22" s="45">
        <v>59920</v>
      </c>
      <c r="E22" s="45">
        <v>35000</v>
      </c>
      <c r="F22" s="29" t="s">
        <v>108</v>
      </c>
      <c r="G22" s="27" t="s">
        <v>52</v>
      </c>
      <c r="H22" s="27" t="s">
        <v>47</v>
      </c>
      <c r="I22" s="27" t="s">
        <v>51</v>
      </c>
      <c r="J22" s="26"/>
      <c r="K22" s="26"/>
      <c r="L22" s="26"/>
      <c r="M22" s="26"/>
      <c r="N22" s="26"/>
      <c r="O22" s="26"/>
      <c r="P22" s="26"/>
      <c r="Q22" s="26">
        <f t="shared" si="0"/>
        <v>0</v>
      </c>
      <c r="R22" s="25" t="s">
        <v>72</v>
      </c>
    </row>
    <row r="23" spans="1:18" ht="13.2" x14ac:dyDescent="0.25">
      <c r="A23" s="43" t="s">
        <v>109</v>
      </c>
      <c r="B23" s="28" t="s">
        <v>110</v>
      </c>
      <c r="C23" s="28" t="s">
        <v>111</v>
      </c>
      <c r="D23" s="45">
        <v>168000</v>
      </c>
      <c r="E23" s="45">
        <v>120000</v>
      </c>
      <c r="F23" s="29" t="s">
        <v>112</v>
      </c>
      <c r="G23" s="27" t="s">
        <v>51</v>
      </c>
      <c r="H23" s="27" t="s">
        <v>113</v>
      </c>
      <c r="I23" s="27" t="s">
        <v>52</v>
      </c>
      <c r="J23" s="26"/>
      <c r="K23" s="26"/>
      <c r="L23" s="26"/>
      <c r="M23" s="26"/>
      <c r="N23" s="26"/>
      <c r="O23" s="26"/>
      <c r="P23" s="26"/>
      <c r="Q23" s="26">
        <f t="shared" si="0"/>
        <v>0</v>
      </c>
      <c r="R23" s="25" t="s">
        <v>72</v>
      </c>
    </row>
    <row r="24" spans="1:18" ht="13.2" x14ac:dyDescent="0.25">
      <c r="A24" s="43" t="s">
        <v>114</v>
      </c>
      <c r="B24" s="28" t="s">
        <v>115</v>
      </c>
      <c r="C24" s="28" t="s">
        <v>116</v>
      </c>
      <c r="D24" s="45">
        <v>935756</v>
      </c>
      <c r="E24" s="45">
        <v>300000</v>
      </c>
      <c r="F24" s="29" t="s">
        <v>84</v>
      </c>
      <c r="G24" s="27" t="s">
        <v>52</v>
      </c>
      <c r="H24" s="27" t="s">
        <v>117</v>
      </c>
      <c r="I24" s="27" t="s">
        <v>52</v>
      </c>
      <c r="J24" s="26"/>
      <c r="K24" s="26"/>
      <c r="L24" s="26"/>
      <c r="M24" s="26"/>
      <c r="N24" s="26"/>
      <c r="O24" s="26"/>
      <c r="P24" s="26"/>
      <c r="Q24" s="26">
        <f t="shared" si="0"/>
        <v>0</v>
      </c>
      <c r="R24" s="25" t="s">
        <v>72</v>
      </c>
    </row>
    <row r="25" spans="1:18" ht="13.2" x14ac:dyDescent="0.25">
      <c r="A25" s="52" t="s">
        <v>120</v>
      </c>
      <c r="B25" s="53" t="s">
        <v>121</v>
      </c>
      <c r="C25" s="54" t="s">
        <v>122</v>
      </c>
      <c r="D25" s="58">
        <v>115500</v>
      </c>
      <c r="E25" s="58">
        <v>85000</v>
      </c>
      <c r="F25" s="55" t="s">
        <v>93</v>
      </c>
      <c r="G25" s="56" t="s">
        <v>52</v>
      </c>
      <c r="H25" s="56" t="s">
        <v>123</v>
      </c>
      <c r="I25" s="56" t="s">
        <v>52</v>
      </c>
      <c r="J25" s="57">
        <v>35</v>
      </c>
      <c r="K25" s="57">
        <v>12</v>
      </c>
      <c r="L25" s="57">
        <v>12</v>
      </c>
      <c r="M25" s="57">
        <v>5</v>
      </c>
      <c r="N25" s="57">
        <v>9</v>
      </c>
      <c r="O25" s="57">
        <v>9</v>
      </c>
      <c r="P25" s="57">
        <v>4</v>
      </c>
      <c r="Q25" s="26">
        <f t="shared" si="0"/>
        <v>86</v>
      </c>
    </row>
    <row r="26" spans="1:18" ht="13.2" x14ac:dyDescent="0.25">
      <c r="A26" s="72" t="s">
        <v>127</v>
      </c>
      <c r="B26" s="72" t="s">
        <v>43</v>
      </c>
      <c r="C26" s="73" t="s">
        <v>128</v>
      </c>
      <c r="D26" s="74">
        <v>430600</v>
      </c>
      <c r="E26" s="74">
        <v>200000</v>
      </c>
      <c r="F26" s="98" t="s">
        <v>129</v>
      </c>
      <c r="G26" s="99" t="s">
        <v>52</v>
      </c>
      <c r="H26" s="100" t="s">
        <v>130</v>
      </c>
      <c r="I26" s="99" t="s">
        <v>52</v>
      </c>
      <c r="J26" s="76">
        <v>35</v>
      </c>
      <c r="K26" s="76">
        <v>14</v>
      </c>
      <c r="L26" s="76">
        <v>13</v>
      </c>
      <c r="M26" s="76">
        <v>5</v>
      </c>
      <c r="N26" s="76">
        <v>9</v>
      </c>
      <c r="O26" s="76">
        <v>10</v>
      </c>
      <c r="P26" s="76">
        <v>5</v>
      </c>
      <c r="Q26" s="26">
        <f t="shared" si="0"/>
        <v>91</v>
      </c>
    </row>
    <row r="27" spans="1:18" ht="13.2" x14ac:dyDescent="0.25">
      <c r="A27" s="88" t="s">
        <v>133</v>
      </c>
      <c r="B27" s="72" t="s">
        <v>134</v>
      </c>
      <c r="C27" s="88" t="s">
        <v>135</v>
      </c>
      <c r="D27" s="74">
        <v>314500</v>
      </c>
      <c r="E27" s="74">
        <v>180000</v>
      </c>
      <c r="F27" s="101" t="s">
        <v>136</v>
      </c>
      <c r="G27" s="87" t="s">
        <v>52</v>
      </c>
      <c r="H27" s="102" t="s">
        <v>129</v>
      </c>
      <c r="I27" s="87" t="s">
        <v>52</v>
      </c>
      <c r="J27" s="76">
        <v>30</v>
      </c>
      <c r="K27" s="76">
        <v>13</v>
      </c>
      <c r="L27" s="76">
        <v>13</v>
      </c>
      <c r="M27" s="76">
        <v>4</v>
      </c>
      <c r="N27" s="76">
        <v>8</v>
      </c>
      <c r="O27" s="76">
        <v>7</v>
      </c>
      <c r="P27" s="76">
        <v>5</v>
      </c>
      <c r="Q27" s="26">
        <f t="shared" si="0"/>
        <v>80</v>
      </c>
    </row>
    <row r="28" spans="1:18" ht="13.2" x14ac:dyDescent="0.25">
      <c r="A28" s="103" t="s">
        <v>139</v>
      </c>
      <c r="B28" s="104" t="s">
        <v>140</v>
      </c>
      <c r="C28" s="104" t="s">
        <v>141</v>
      </c>
      <c r="D28" s="105">
        <v>204450</v>
      </c>
      <c r="E28" s="105">
        <v>100000</v>
      </c>
      <c r="F28" s="103" t="s">
        <v>79</v>
      </c>
      <c r="G28" s="106" t="s">
        <v>52</v>
      </c>
      <c r="H28" s="107" t="s">
        <v>108</v>
      </c>
      <c r="I28" s="106" t="s">
        <v>61</v>
      </c>
      <c r="J28" s="76">
        <v>28</v>
      </c>
      <c r="K28" s="76">
        <v>13</v>
      </c>
      <c r="L28" s="76">
        <v>13</v>
      </c>
      <c r="M28" s="76">
        <v>4</v>
      </c>
      <c r="N28" s="76">
        <v>6</v>
      </c>
      <c r="O28" s="76">
        <v>7</v>
      </c>
      <c r="P28" s="76">
        <v>5</v>
      </c>
      <c r="Q28" s="26">
        <f t="shared" si="0"/>
        <v>76</v>
      </c>
    </row>
    <row r="29" spans="1:18" ht="13.2" x14ac:dyDescent="0.25">
      <c r="A29" s="114" t="s">
        <v>143</v>
      </c>
      <c r="B29" s="115" t="s">
        <v>144</v>
      </c>
      <c r="C29" s="116" t="s">
        <v>145</v>
      </c>
      <c r="D29" s="117">
        <v>215000</v>
      </c>
      <c r="E29" s="117">
        <v>100000</v>
      </c>
      <c r="F29" s="118" t="s">
        <v>130</v>
      </c>
      <c r="G29" s="106" t="s">
        <v>52</v>
      </c>
      <c r="H29" s="116" t="s">
        <v>112</v>
      </c>
      <c r="I29" s="106" t="s">
        <v>51</v>
      </c>
      <c r="J29" s="76">
        <v>32</v>
      </c>
      <c r="K29" s="76">
        <v>11</v>
      </c>
      <c r="L29" s="76">
        <v>12</v>
      </c>
      <c r="M29" s="76">
        <v>5</v>
      </c>
      <c r="N29" s="76">
        <v>9</v>
      </c>
      <c r="O29" s="76">
        <v>9</v>
      </c>
      <c r="P29" s="76">
        <v>5</v>
      </c>
      <c r="Q29" s="26">
        <f t="shared" si="0"/>
        <v>83</v>
      </c>
    </row>
    <row r="30" spans="1:18" ht="13.2" x14ac:dyDescent="0.25">
      <c r="A30" s="150" t="s">
        <v>148</v>
      </c>
      <c r="B30" s="136" t="s">
        <v>96</v>
      </c>
      <c r="C30" s="150" t="s">
        <v>149</v>
      </c>
      <c r="D30" s="137">
        <v>325014</v>
      </c>
      <c r="E30" s="137">
        <v>140000</v>
      </c>
      <c r="F30" s="148" t="s">
        <v>150</v>
      </c>
      <c r="G30" s="143" t="s">
        <v>52</v>
      </c>
      <c r="H30" s="143" t="s">
        <v>51</v>
      </c>
      <c r="I30" s="143" t="s">
        <v>51</v>
      </c>
      <c r="J30" s="144">
        <v>35</v>
      </c>
      <c r="K30" s="144">
        <v>14</v>
      </c>
      <c r="L30" s="144">
        <v>14</v>
      </c>
      <c r="M30" s="144">
        <v>3</v>
      </c>
      <c r="N30" s="144">
        <v>4</v>
      </c>
      <c r="O30" s="144">
        <v>4</v>
      </c>
      <c r="P30" s="144">
        <v>5</v>
      </c>
      <c r="Q30" s="26">
        <f t="shared" si="0"/>
        <v>79</v>
      </c>
    </row>
    <row r="31" spans="1:18" ht="13.2" x14ac:dyDescent="0.25">
      <c r="A31" s="150" t="s">
        <v>151</v>
      </c>
      <c r="B31" s="135" t="s">
        <v>152</v>
      </c>
      <c r="C31" s="150" t="s">
        <v>153</v>
      </c>
      <c r="D31" s="137">
        <v>288000</v>
      </c>
      <c r="E31" s="137">
        <v>230000</v>
      </c>
      <c r="F31" s="150" t="s">
        <v>154</v>
      </c>
      <c r="G31" s="143" t="s">
        <v>52</v>
      </c>
      <c r="H31" s="150" t="s">
        <v>83</v>
      </c>
      <c r="I31" s="143" t="s">
        <v>52</v>
      </c>
      <c r="J31" s="144">
        <v>32</v>
      </c>
      <c r="K31" s="144">
        <v>13</v>
      </c>
      <c r="L31" s="144">
        <v>13</v>
      </c>
      <c r="M31" s="144">
        <v>4</v>
      </c>
      <c r="N31" s="144">
        <v>5</v>
      </c>
      <c r="O31" s="144">
        <v>5</v>
      </c>
      <c r="P31" s="144">
        <v>5</v>
      </c>
      <c r="Q31" s="26">
        <f t="shared" si="0"/>
        <v>77</v>
      </c>
    </row>
    <row r="32" spans="1:18" ht="13.2" x14ac:dyDescent="0.25">
      <c r="A32" s="151" t="s">
        <v>155</v>
      </c>
      <c r="B32" s="152" t="s">
        <v>156</v>
      </c>
      <c r="C32" s="153" t="s">
        <v>157</v>
      </c>
      <c r="D32" s="154">
        <v>225350</v>
      </c>
      <c r="E32" s="154">
        <v>135000</v>
      </c>
      <c r="F32" s="155" t="s">
        <v>117</v>
      </c>
      <c r="G32" s="138" t="s">
        <v>52</v>
      </c>
      <c r="H32" s="156" t="s">
        <v>158</v>
      </c>
      <c r="I32" s="138" t="s">
        <v>51</v>
      </c>
      <c r="J32" s="139">
        <v>32</v>
      </c>
      <c r="K32" s="139">
        <v>13</v>
      </c>
      <c r="L32" s="139">
        <v>13</v>
      </c>
      <c r="M32" s="139">
        <v>4</v>
      </c>
      <c r="N32" s="139">
        <v>9</v>
      </c>
      <c r="O32" s="139">
        <v>9</v>
      </c>
      <c r="P32" s="139">
        <v>4</v>
      </c>
      <c r="Q32" s="26">
        <f t="shared" si="0"/>
        <v>84</v>
      </c>
    </row>
  </sheetData>
  <mergeCells count="18">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 ref="P10:P11"/>
    <mergeCell ref="Q10:Q11"/>
    <mergeCell ref="J10:J11"/>
    <mergeCell ref="K10:K11"/>
  </mergeCells>
  <dataValidations count="4">
    <dataValidation type="decimal" operator="lessThanOrEqual" allowBlank="1" showInputMessage="1" showErrorMessage="1" error="max. 5" sqref="M13:M21 P13:P21 P25:P32 M25:M32" xr:uid="{5D4A560C-EB05-41DC-BC6D-6CBC41E57A75}">
      <formula1>5</formula1>
    </dataValidation>
    <dataValidation type="decimal" operator="lessThanOrEqual" allowBlank="1" showInputMessage="1" showErrorMessage="1" error="max. 10" sqref="N13:O21 N25:O32" xr:uid="{187AA4B2-40D8-45B2-8ACF-D12B3073F15E}">
      <formula1>10</formula1>
    </dataValidation>
    <dataValidation type="decimal" operator="lessThanOrEqual" allowBlank="1" showInputMessage="1" showErrorMessage="1" error="max. 15" sqref="K13:L21 K25:L32" xr:uid="{868BF259-0107-456A-B33F-E29B2726AC91}">
      <formula1>15</formula1>
    </dataValidation>
    <dataValidation type="decimal" operator="lessThanOrEqual" allowBlank="1" showInputMessage="1" showErrorMessage="1" error="max. 40" sqref="J13:J21 J25:J32" xr:uid="{6685D5CD-2421-43CD-ACE5-1FFB9C38790B}">
      <formula1>40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CAEC7-5942-4013-B609-67CF8AD58BED}">
  <dimension ref="A1:BS32"/>
  <sheetViews>
    <sheetView zoomScale="80" zoomScaleNormal="8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32</v>
      </c>
    </row>
    <row r="2" spans="1:71" ht="15" customHeight="1" x14ac:dyDescent="0.3">
      <c r="A2" s="17" t="s">
        <v>34</v>
      </c>
      <c r="D2" s="17" t="s">
        <v>20</v>
      </c>
    </row>
    <row r="3" spans="1:71" ht="15" customHeight="1" x14ac:dyDescent="0.3">
      <c r="A3" s="17" t="s">
        <v>35</v>
      </c>
      <c r="D3" s="2" t="s">
        <v>31</v>
      </c>
    </row>
    <row r="4" spans="1:71" ht="15" customHeight="1" x14ac:dyDescent="0.3">
      <c r="A4" s="17" t="s">
        <v>36</v>
      </c>
    </row>
    <row r="5" spans="1:71" ht="15" customHeight="1" x14ac:dyDescent="0.3">
      <c r="A5" s="17" t="s">
        <v>38</v>
      </c>
    </row>
    <row r="6" spans="1:71" ht="15" customHeight="1" x14ac:dyDescent="0.3">
      <c r="A6" s="122" t="s">
        <v>37</v>
      </c>
      <c r="B6" s="122"/>
      <c r="C6" s="122"/>
      <c r="D6" s="17" t="s">
        <v>21</v>
      </c>
      <c r="G6" s="2"/>
      <c r="H6" s="2"/>
    </row>
    <row r="7" spans="1:71" ht="26.25" customHeight="1" x14ac:dyDescent="0.3">
      <c r="A7" s="17" t="s">
        <v>33</v>
      </c>
      <c r="D7" s="128" t="s">
        <v>39</v>
      </c>
      <c r="E7" s="128"/>
      <c r="F7" s="128"/>
      <c r="G7" s="128"/>
      <c r="H7" s="128"/>
      <c r="I7" s="128"/>
      <c r="J7" s="128"/>
      <c r="K7" s="128"/>
      <c r="L7" s="128"/>
      <c r="M7" s="128"/>
      <c r="N7" s="128"/>
      <c r="O7" s="128"/>
      <c r="P7" s="128"/>
      <c r="Q7" s="128"/>
    </row>
    <row r="8" spans="1:71" ht="26.25" customHeight="1" x14ac:dyDescent="0.3">
      <c r="D8" s="128" t="s">
        <v>40</v>
      </c>
      <c r="E8" s="128"/>
      <c r="F8" s="128"/>
      <c r="G8" s="128"/>
      <c r="H8" s="128"/>
      <c r="I8" s="128"/>
      <c r="J8" s="128"/>
      <c r="K8" s="128"/>
      <c r="L8" s="128"/>
      <c r="M8" s="128"/>
      <c r="N8" s="128"/>
      <c r="O8" s="128"/>
      <c r="P8" s="128"/>
      <c r="Q8" s="128"/>
    </row>
    <row r="9" spans="1:71" ht="15" customHeight="1" x14ac:dyDescent="0.3">
      <c r="A9" s="4"/>
    </row>
    <row r="10" spans="1:71" ht="26.4" customHeight="1" x14ac:dyDescent="0.3">
      <c r="A10" s="129" t="s">
        <v>0</v>
      </c>
      <c r="B10" s="129" t="s">
        <v>1</v>
      </c>
      <c r="C10" s="129" t="s">
        <v>16</v>
      </c>
      <c r="D10" s="129" t="s">
        <v>13</v>
      </c>
      <c r="E10" s="131" t="s">
        <v>2</v>
      </c>
      <c r="F10" s="129" t="s">
        <v>27</v>
      </c>
      <c r="G10" s="129"/>
      <c r="H10" s="129" t="s">
        <v>28</v>
      </c>
      <c r="I10" s="129"/>
      <c r="J10" s="123" t="s">
        <v>29</v>
      </c>
      <c r="K10" s="123" t="s">
        <v>14</v>
      </c>
      <c r="L10" s="123" t="s">
        <v>15</v>
      </c>
      <c r="M10" s="123" t="s">
        <v>25</v>
      </c>
      <c r="N10" s="123" t="s">
        <v>26</v>
      </c>
      <c r="O10" s="123" t="s">
        <v>30</v>
      </c>
      <c r="P10" s="123" t="s">
        <v>3</v>
      </c>
      <c r="Q10" s="129" t="s">
        <v>4</v>
      </c>
    </row>
    <row r="11" spans="1:71" ht="59.4" customHeight="1" x14ac:dyDescent="0.3">
      <c r="A11" s="129"/>
      <c r="B11" s="129"/>
      <c r="C11" s="129"/>
      <c r="D11" s="129"/>
      <c r="E11" s="131"/>
      <c r="F11" s="129"/>
      <c r="G11" s="129"/>
      <c r="H11" s="129"/>
      <c r="I11" s="129"/>
      <c r="J11" s="129"/>
      <c r="K11" s="129"/>
      <c r="L11" s="129"/>
      <c r="M11" s="129"/>
      <c r="N11" s="129"/>
      <c r="O11" s="129"/>
      <c r="P11" s="129"/>
      <c r="Q11" s="129"/>
    </row>
    <row r="12" spans="1:71" ht="42" customHeight="1" x14ac:dyDescent="0.3">
      <c r="A12" s="129"/>
      <c r="B12" s="130"/>
      <c r="C12" s="130"/>
      <c r="D12" s="130"/>
      <c r="E12" s="132"/>
      <c r="F12" s="19" t="s">
        <v>22</v>
      </c>
      <c r="G12" s="18" t="s">
        <v>23</v>
      </c>
      <c r="H12" s="18" t="s">
        <v>22</v>
      </c>
      <c r="I12" s="16" t="s">
        <v>23</v>
      </c>
      <c r="J12" s="16" t="s">
        <v>24</v>
      </c>
      <c r="K12" s="16" t="s">
        <v>17</v>
      </c>
      <c r="L12" s="16" t="s">
        <v>17</v>
      </c>
      <c r="M12" s="16" t="s">
        <v>18</v>
      </c>
      <c r="N12" s="16" t="s">
        <v>19</v>
      </c>
      <c r="O12" s="16" t="s">
        <v>19</v>
      </c>
      <c r="P12" s="16" t="s">
        <v>18</v>
      </c>
      <c r="Q12" s="16"/>
    </row>
    <row r="13" spans="1:71" s="5" customFormat="1" ht="12.75" customHeight="1" x14ac:dyDescent="0.25">
      <c r="A13" s="20" t="s">
        <v>41</v>
      </c>
      <c r="B13" s="9" t="s">
        <v>43</v>
      </c>
      <c r="C13" s="10" t="s">
        <v>45</v>
      </c>
      <c r="D13" s="11">
        <v>242800</v>
      </c>
      <c r="E13" s="11">
        <v>120000</v>
      </c>
      <c r="F13" s="12" t="s">
        <v>47</v>
      </c>
      <c r="G13" s="13" t="s">
        <v>51</v>
      </c>
      <c r="H13" s="10" t="s">
        <v>49</v>
      </c>
      <c r="I13" s="7" t="s">
        <v>52</v>
      </c>
      <c r="J13" s="6">
        <v>28</v>
      </c>
      <c r="K13" s="6">
        <v>13</v>
      </c>
      <c r="L13" s="6">
        <v>13</v>
      </c>
      <c r="M13" s="6">
        <v>3</v>
      </c>
      <c r="N13" s="6">
        <v>4</v>
      </c>
      <c r="O13" s="6">
        <v>5</v>
      </c>
      <c r="P13" s="6">
        <v>5</v>
      </c>
      <c r="Q13" s="6">
        <f>SUM(J13:P13)</f>
        <v>71</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5" customFormat="1" ht="12.75" customHeight="1" x14ac:dyDescent="0.25">
      <c r="A14" s="20" t="s">
        <v>42</v>
      </c>
      <c r="B14" s="14" t="s">
        <v>44</v>
      </c>
      <c r="C14" s="14" t="s">
        <v>46</v>
      </c>
      <c r="D14" s="11">
        <v>138000</v>
      </c>
      <c r="E14" s="11">
        <v>90000</v>
      </c>
      <c r="F14" s="12" t="s">
        <v>48</v>
      </c>
      <c r="G14" s="15" t="s">
        <v>52</v>
      </c>
      <c r="H14" s="10" t="s">
        <v>50</v>
      </c>
      <c r="I14" s="8" t="s">
        <v>52</v>
      </c>
      <c r="J14" s="6">
        <v>28</v>
      </c>
      <c r="K14" s="6">
        <v>12</v>
      </c>
      <c r="L14" s="6">
        <v>13</v>
      </c>
      <c r="M14" s="6">
        <v>5</v>
      </c>
      <c r="N14" s="6">
        <v>9</v>
      </c>
      <c r="O14" s="6">
        <v>9</v>
      </c>
      <c r="P14" s="6">
        <v>5</v>
      </c>
      <c r="Q14" s="6">
        <f>SUM(J14:P14)</f>
        <v>81</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2.6" x14ac:dyDescent="0.25">
      <c r="A15" s="31" t="s">
        <v>68</v>
      </c>
      <c r="B15" s="32" t="s">
        <v>69</v>
      </c>
      <c r="C15" s="33" t="s">
        <v>59</v>
      </c>
      <c r="D15" s="36">
        <v>90750</v>
      </c>
      <c r="E15" s="36">
        <v>55000</v>
      </c>
      <c r="F15" s="34" t="s">
        <v>60</v>
      </c>
      <c r="G15" s="27" t="s">
        <v>61</v>
      </c>
      <c r="H15" s="35" t="s">
        <v>62</v>
      </c>
      <c r="I15" s="27" t="s">
        <v>52</v>
      </c>
      <c r="J15" s="26"/>
      <c r="K15" s="26"/>
      <c r="L15" s="26"/>
      <c r="M15" s="26"/>
      <c r="N15" s="26"/>
      <c r="O15" s="26"/>
      <c r="P15" s="26"/>
      <c r="Q15" s="26">
        <f t="shared" ref="Q15:Q32" si="0">SUM(J15:P15)</f>
        <v>0</v>
      </c>
      <c r="R15" s="25" t="s">
        <v>72</v>
      </c>
    </row>
    <row r="16" spans="1:71" ht="12.6" x14ac:dyDescent="0.25">
      <c r="A16" s="30" t="s">
        <v>70</v>
      </c>
      <c r="B16" s="28" t="s">
        <v>71</v>
      </c>
      <c r="C16" s="28" t="s">
        <v>64</v>
      </c>
      <c r="D16" s="37">
        <v>442200</v>
      </c>
      <c r="E16" s="37">
        <v>200000</v>
      </c>
      <c r="F16" s="29" t="s">
        <v>65</v>
      </c>
      <c r="G16" s="27" t="s">
        <v>52</v>
      </c>
      <c r="H16" s="27" t="s">
        <v>66</v>
      </c>
      <c r="I16" s="27" t="s">
        <v>61</v>
      </c>
      <c r="J16" s="26"/>
      <c r="K16" s="26"/>
      <c r="L16" s="26"/>
      <c r="M16" s="26"/>
      <c r="N16" s="26"/>
      <c r="O16" s="26"/>
      <c r="P16" s="26"/>
      <c r="Q16" s="26">
        <f t="shared" si="0"/>
        <v>0</v>
      </c>
      <c r="R16" s="25" t="s">
        <v>72</v>
      </c>
    </row>
    <row r="17" spans="1:18" ht="12.6" x14ac:dyDescent="0.25">
      <c r="A17" s="41" t="s">
        <v>75</v>
      </c>
      <c r="B17" s="38" t="s">
        <v>76</v>
      </c>
      <c r="C17" s="35" t="s">
        <v>77</v>
      </c>
      <c r="D17" s="36">
        <v>159000</v>
      </c>
      <c r="E17" s="36">
        <v>60000</v>
      </c>
      <c r="F17" s="34" t="s">
        <v>78</v>
      </c>
      <c r="G17" s="39" t="s">
        <v>52</v>
      </c>
      <c r="H17" s="35" t="s">
        <v>79</v>
      </c>
      <c r="I17" s="39" t="s">
        <v>51</v>
      </c>
      <c r="J17" s="40">
        <v>30</v>
      </c>
      <c r="K17" s="40">
        <v>12</v>
      </c>
      <c r="L17" s="40">
        <v>12</v>
      </c>
      <c r="M17" s="40">
        <v>5</v>
      </c>
      <c r="N17" s="40">
        <v>8</v>
      </c>
      <c r="O17" s="40">
        <v>7</v>
      </c>
      <c r="P17" s="40">
        <v>4</v>
      </c>
      <c r="Q17" s="26">
        <f t="shared" si="0"/>
        <v>78</v>
      </c>
    </row>
    <row r="18" spans="1:18" ht="12.6" x14ac:dyDescent="0.25">
      <c r="A18" s="41" t="s">
        <v>80</v>
      </c>
      <c r="B18" s="38" t="s">
        <v>81</v>
      </c>
      <c r="C18" s="35" t="s">
        <v>82</v>
      </c>
      <c r="D18" s="36">
        <v>191000</v>
      </c>
      <c r="E18" s="36">
        <v>100000</v>
      </c>
      <c r="F18" s="34" t="s">
        <v>83</v>
      </c>
      <c r="G18" s="39" t="s">
        <v>51</v>
      </c>
      <c r="H18" s="35" t="s">
        <v>84</v>
      </c>
      <c r="I18" s="39" t="s">
        <v>52</v>
      </c>
      <c r="J18" s="40">
        <v>27</v>
      </c>
      <c r="K18" s="40">
        <v>11</v>
      </c>
      <c r="L18" s="40">
        <v>11</v>
      </c>
      <c r="M18" s="40">
        <v>5</v>
      </c>
      <c r="N18" s="40">
        <v>8</v>
      </c>
      <c r="O18" s="40">
        <v>7</v>
      </c>
      <c r="P18" s="40">
        <v>4</v>
      </c>
      <c r="Q18" s="26">
        <f t="shared" si="0"/>
        <v>73</v>
      </c>
    </row>
    <row r="19" spans="1:18" ht="12.6" x14ac:dyDescent="0.25">
      <c r="A19" s="41" t="s">
        <v>85</v>
      </c>
      <c r="B19" s="41" t="s">
        <v>86</v>
      </c>
      <c r="C19" s="35" t="s">
        <v>87</v>
      </c>
      <c r="D19" s="36">
        <v>1940237</v>
      </c>
      <c r="E19" s="36">
        <v>90000</v>
      </c>
      <c r="F19" s="34" t="s">
        <v>88</v>
      </c>
      <c r="G19" s="39" t="s">
        <v>52</v>
      </c>
      <c r="H19" s="35" t="s">
        <v>89</v>
      </c>
      <c r="I19" s="39" t="s">
        <v>51</v>
      </c>
      <c r="J19" s="40">
        <v>32</v>
      </c>
      <c r="K19" s="40">
        <v>13</v>
      </c>
      <c r="L19" s="40">
        <v>12</v>
      </c>
      <c r="M19" s="40">
        <v>5</v>
      </c>
      <c r="N19" s="40">
        <v>8</v>
      </c>
      <c r="O19" s="40">
        <v>8</v>
      </c>
      <c r="P19" s="40">
        <v>5</v>
      </c>
      <c r="Q19" s="26">
        <f t="shared" si="0"/>
        <v>83</v>
      </c>
    </row>
    <row r="20" spans="1:18" ht="13.2" x14ac:dyDescent="0.25">
      <c r="A20" s="42" t="s">
        <v>90</v>
      </c>
      <c r="B20" s="28" t="s">
        <v>91</v>
      </c>
      <c r="C20" s="28" t="s">
        <v>92</v>
      </c>
      <c r="D20" s="44">
        <v>1476147</v>
      </c>
      <c r="E20" s="44">
        <v>950000</v>
      </c>
      <c r="F20" s="29" t="s">
        <v>49</v>
      </c>
      <c r="G20" s="27" t="s">
        <v>52</v>
      </c>
      <c r="H20" s="27" t="s">
        <v>93</v>
      </c>
      <c r="I20" s="27" t="s">
        <v>52</v>
      </c>
      <c r="J20" s="26">
        <v>35</v>
      </c>
      <c r="K20" s="26">
        <v>13</v>
      </c>
      <c r="L20" s="26">
        <v>13</v>
      </c>
      <c r="M20" s="26">
        <v>5</v>
      </c>
      <c r="N20" s="26">
        <v>9</v>
      </c>
      <c r="O20" s="26">
        <v>9</v>
      </c>
      <c r="P20" s="26">
        <v>4</v>
      </c>
      <c r="Q20" s="26">
        <f t="shared" si="0"/>
        <v>88</v>
      </c>
    </row>
    <row r="21" spans="1:18" ht="13.2" x14ac:dyDescent="0.25">
      <c r="A21" s="43" t="s">
        <v>95</v>
      </c>
      <c r="B21" s="28" t="s">
        <v>96</v>
      </c>
      <c r="C21" s="28" t="s">
        <v>97</v>
      </c>
      <c r="D21" s="45">
        <v>718910</v>
      </c>
      <c r="E21" s="45">
        <v>120000</v>
      </c>
      <c r="F21" s="29" t="s">
        <v>98</v>
      </c>
      <c r="G21" s="27" t="s">
        <v>52</v>
      </c>
      <c r="H21" s="27" t="s">
        <v>78</v>
      </c>
      <c r="I21" s="27" t="s">
        <v>52</v>
      </c>
      <c r="J21" s="26">
        <v>37</v>
      </c>
      <c r="K21" s="26">
        <v>13</v>
      </c>
      <c r="L21" s="26">
        <v>13</v>
      </c>
      <c r="M21" s="26">
        <v>5</v>
      </c>
      <c r="N21" s="26">
        <v>9</v>
      </c>
      <c r="O21" s="26">
        <v>9</v>
      </c>
      <c r="P21" s="26">
        <v>4</v>
      </c>
      <c r="Q21" s="26">
        <f t="shared" si="0"/>
        <v>90</v>
      </c>
    </row>
    <row r="22" spans="1:18" ht="13.2" x14ac:dyDescent="0.25">
      <c r="A22" s="43" t="s">
        <v>105</v>
      </c>
      <c r="B22" s="28" t="s">
        <v>106</v>
      </c>
      <c r="C22" s="28" t="s">
        <v>107</v>
      </c>
      <c r="D22" s="45">
        <v>59920</v>
      </c>
      <c r="E22" s="45">
        <v>35000</v>
      </c>
      <c r="F22" s="29" t="s">
        <v>108</v>
      </c>
      <c r="G22" s="27" t="s">
        <v>52</v>
      </c>
      <c r="H22" s="27" t="s">
        <v>47</v>
      </c>
      <c r="I22" s="27" t="s">
        <v>51</v>
      </c>
      <c r="J22" s="26">
        <v>30</v>
      </c>
      <c r="K22" s="26">
        <v>12</v>
      </c>
      <c r="L22" s="26">
        <v>12</v>
      </c>
      <c r="M22" s="26">
        <v>4</v>
      </c>
      <c r="N22" s="26">
        <v>5</v>
      </c>
      <c r="O22" s="26">
        <v>7</v>
      </c>
      <c r="P22" s="26">
        <v>3</v>
      </c>
      <c r="Q22" s="26">
        <f t="shared" si="0"/>
        <v>73</v>
      </c>
    </row>
    <row r="23" spans="1:18" ht="13.2" x14ac:dyDescent="0.25">
      <c r="A23" s="43" t="s">
        <v>109</v>
      </c>
      <c r="B23" s="28" t="s">
        <v>110</v>
      </c>
      <c r="C23" s="28" t="s">
        <v>111</v>
      </c>
      <c r="D23" s="45">
        <v>168000</v>
      </c>
      <c r="E23" s="45">
        <v>120000</v>
      </c>
      <c r="F23" s="29" t="s">
        <v>112</v>
      </c>
      <c r="G23" s="27" t="s">
        <v>51</v>
      </c>
      <c r="H23" s="27" t="s">
        <v>113</v>
      </c>
      <c r="I23" s="27" t="s">
        <v>52</v>
      </c>
      <c r="J23" s="26">
        <v>30</v>
      </c>
      <c r="K23" s="26">
        <v>10</v>
      </c>
      <c r="L23" s="26">
        <v>12</v>
      </c>
      <c r="M23" s="26">
        <v>4</v>
      </c>
      <c r="N23" s="26">
        <v>5</v>
      </c>
      <c r="O23" s="26">
        <v>7</v>
      </c>
      <c r="P23" s="26">
        <v>5</v>
      </c>
      <c r="Q23" s="26">
        <f t="shared" si="0"/>
        <v>73</v>
      </c>
    </row>
    <row r="24" spans="1:18" ht="13.2" x14ac:dyDescent="0.25">
      <c r="A24" s="43" t="s">
        <v>114</v>
      </c>
      <c r="B24" s="28" t="s">
        <v>115</v>
      </c>
      <c r="C24" s="28" t="s">
        <v>116</v>
      </c>
      <c r="D24" s="45">
        <v>935756</v>
      </c>
      <c r="E24" s="45">
        <v>300000</v>
      </c>
      <c r="F24" s="29" t="s">
        <v>84</v>
      </c>
      <c r="G24" s="27" t="s">
        <v>52</v>
      </c>
      <c r="H24" s="27" t="s">
        <v>117</v>
      </c>
      <c r="I24" s="27" t="s">
        <v>52</v>
      </c>
      <c r="J24" s="26">
        <v>33</v>
      </c>
      <c r="K24" s="26">
        <v>12</v>
      </c>
      <c r="L24" s="26">
        <v>13</v>
      </c>
      <c r="M24" s="26">
        <v>5</v>
      </c>
      <c r="N24" s="26">
        <v>8</v>
      </c>
      <c r="O24" s="26">
        <v>8</v>
      </c>
      <c r="P24" s="26">
        <v>4</v>
      </c>
      <c r="Q24" s="26">
        <f t="shared" si="0"/>
        <v>83</v>
      </c>
    </row>
    <row r="25" spans="1:18" ht="13.2" x14ac:dyDescent="0.25">
      <c r="A25" s="52" t="s">
        <v>120</v>
      </c>
      <c r="B25" s="53" t="s">
        <v>121</v>
      </c>
      <c r="C25" s="54" t="s">
        <v>122</v>
      </c>
      <c r="D25" s="58">
        <v>115500</v>
      </c>
      <c r="E25" s="58">
        <v>85000</v>
      </c>
      <c r="F25" s="55" t="s">
        <v>93</v>
      </c>
      <c r="G25" s="56" t="s">
        <v>52</v>
      </c>
      <c r="H25" s="56" t="s">
        <v>123</v>
      </c>
      <c r="I25" s="56" t="s">
        <v>52</v>
      </c>
      <c r="J25" s="57">
        <v>37</v>
      </c>
      <c r="K25" s="57">
        <v>12</v>
      </c>
      <c r="L25" s="57">
        <v>13</v>
      </c>
      <c r="M25" s="57">
        <v>5</v>
      </c>
      <c r="N25" s="57">
        <v>9</v>
      </c>
      <c r="O25" s="57">
        <v>9</v>
      </c>
      <c r="P25" s="57">
        <v>4</v>
      </c>
      <c r="Q25" s="26">
        <f t="shared" si="0"/>
        <v>89</v>
      </c>
    </row>
    <row r="26" spans="1:18" ht="13.2" x14ac:dyDescent="0.25">
      <c r="A26" s="72" t="s">
        <v>127</v>
      </c>
      <c r="B26" s="72" t="s">
        <v>43</v>
      </c>
      <c r="C26" s="73" t="s">
        <v>128</v>
      </c>
      <c r="D26" s="74">
        <v>430600</v>
      </c>
      <c r="E26" s="74">
        <v>200000</v>
      </c>
      <c r="F26" s="98" t="s">
        <v>129</v>
      </c>
      <c r="G26" s="99" t="s">
        <v>52</v>
      </c>
      <c r="H26" s="100" t="s">
        <v>130</v>
      </c>
      <c r="I26" s="99" t="s">
        <v>52</v>
      </c>
      <c r="J26" s="76"/>
      <c r="K26" s="76"/>
      <c r="L26" s="76"/>
      <c r="M26" s="76"/>
      <c r="N26" s="76"/>
      <c r="O26" s="76"/>
      <c r="P26" s="76"/>
      <c r="Q26" s="26">
        <f t="shared" si="0"/>
        <v>0</v>
      </c>
      <c r="R26" s="25" t="s">
        <v>72</v>
      </c>
    </row>
    <row r="27" spans="1:18" ht="13.2" x14ac:dyDescent="0.25">
      <c r="A27" s="88" t="s">
        <v>133</v>
      </c>
      <c r="B27" s="72" t="s">
        <v>134</v>
      </c>
      <c r="C27" s="88" t="s">
        <v>135</v>
      </c>
      <c r="D27" s="74">
        <v>314500</v>
      </c>
      <c r="E27" s="74">
        <v>180000</v>
      </c>
      <c r="F27" s="101" t="s">
        <v>136</v>
      </c>
      <c r="G27" s="87" t="s">
        <v>52</v>
      </c>
      <c r="H27" s="102" t="s">
        <v>129</v>
      </c>
      <c r="I27" s="87" t="s">
        <v>52</v>
      </c>
      <c r="J27" s="76"/>
      <c r="K27" s="76"/>
      <c r="L27" s="76"/>
      <c r="M27" s="76"/>
      <c r="N27" s="76"/>
      <c r="O27" s="76"/>
      <c r="P27" s="76"/>
      <c r="Q27" s="26">
        <f t="shared" si="0"/>
        <v>0</v>
      </c>
      <c r="R27" s="25" t="s">
        <v>72</v>
      </c>
    </row>
    <row r="28" spans="1:18" ht="13.2" x14ac:dyDescent="0.25">
      <c r="A28" s="103" t="s">
        <v>139</v>
      </c>
      <c r="B28" s="104" t="s">
        <v>140</v>
      </c>
      <c r="C28" s="104" t="s">
        <v>141</v>
      </c>
      <c r="D28" s="105">
        <v>204450</v>
      </c>
      <c r="E28" s="105">
        <v>100000</v>
      </c>
      <c r="F28" s="103" t="s">
        <v>79</v>
      </c>
      <c r="G28" s="106" t="s">
        <v>52</v>
      </c>
      <c r="H28" s="107" t="s">
        <v>108</v>
      </c>
      <c r="I28" s="106" t="s">
        <v>61</v>
      </c>
      <c r="J28" s="76"/>
      <c r="K28" s="76"/>
      <c r="L28" s="76"/>
      <c r="M28" s="76"/>
      <c r="N28" s="76"/>
      <c r="O28" s="76"/>
      <c r="P28" s="76"/>
      <c r="Q28" s="26">
        <f t="shared" si="0"/>
        <v>0</v>
      </c>
      <c r="R28" s="25" t="s">
        <v>72</v>
      </c>
    </row>
    <row r="29" spans="1:18" ht="13.2" x14ac:dyDescent="0.25">
      <c r="A29" s="114" t="s">
        <v>143</v>
      </c>
      <c r="B29" s="115" t="s">
        <v>144</v>
      </c>
      <c r="C29" s="116" t="s">
        <v>145</v>
      </c>
      <c r="D29" s="117">
        <v>215000</v>
      </c>
      <c r="E29" s="117">
        <v>100000</v>
      </c>
      <c r="F29" s="118" t="s">
        <v>130</v>
      </c>
      <c r="G29" s="106" t="s">
        <v>52</v>
      </c>
      <c r="H29" s="116" t="s">
        <v>112</v>
      </c>
      <c r="I29" s="106" t="s">
        <v>51</v>
      </c>
      <c r="J29" s="76"/>
      <c r="K29" s="76"/>
      <c r="L29" s="76"/>
      <c r="M29" s="76"/>
      <c r="N29" s="76"/>
      <c r="O29" s="76"/>
      <c r="P29" s="76"/>
      <c r="Q29" s="26">
        <f t="shared" si="0"/>
        <v>0</v>
      </c>
      <c r="R29" s="25" t="s">
        <v>72</v>
      </c>
    </row>
    <row r="30" spans="1:18" ht="13.2" x14ac:dyDescent="0.25">
      <c r="A30" s="150" t="s">
        <v>148</v>
      </c>
      <c r="B30" s="136" t="s">
        <v>96</v>
      </c>
      <c r="C30" s="150" t="s">
        <v>149</v>
      </c>
      <c r="D30" s="137">
        <v>325014</v>
      </c>
      <c r="E30" s="137">
        <v>140000</v>
      </c>
      <c r="F30" s="148" t="s">
        <v>150</v>
      </c>
      <c r="G30" s="143" t="s">
        <v>52</v>
      </c>
      <c r="H30" s="143" t="s">
        <v>51</v>
      </c>
      <c r="I30" s="143" t="s">
        <v>51</v>
      </c>
      <c r="J30" s="144">
        <v>35</v>
      </c>
      <c r="K30" s="144">
        <v>14</v>
      </c>
      <c r="L30" s="144">
        <v>14</v>
      </c>
      <c r="M30" s="144">
        <v>3</v>
      </c>
      <c r="N30" s="144">
        <v>4</v>
      </c>
      <c r="O30" s="144">
        <v>5</v>
      </c>
      <c r="P30" s="144">
        <v>5</v>
      </c>
      <c r="Q30" s="26">
        <f t="shared" si="0"/>
        <v>80</v>
      </c>
    </row>
    <row r="31" spans="1:18" ht="13.2" x14ac:dyDescent="0.25">
      <c r="A31" s="150" t="s">
        <v>151</v>
      </c>
      <c r="B31" s="135" t="s">
        <v>152</v>
      </c>
      <c r="C31" s="150" t="s">
        <v>153</v>
      </c>
      <c r="D31" s="137">
        <v>288000</v>
      </c>
      <c r="E31" s="137">
        <v>230000</v>
      </c>
      <c r="F31" s="150" t="s">
        <v>154</v>
      </c>
      <c r="G31" s="143" t="s">
        <v>52</v>
      </c>
      <c r="H31" s="150" t="s">
        <v>83</v>
      </c>
      <c r="I31" s="143" t="s">
        <v>52</v>
      </c>
      <c r="J31" s="144">
        <v>33</v>
      </c>
      <c r="K31" s="144">
        <v>13</v>
      </c>
      <c r="L31" s="144">
        <v>14</v>
      </c>
      <c r="M31" s="144">
        <v>4</v>
      </c>
      <c r="N31" s="144">
        <v>7</v>
      </c>
      <c r="O31" s="144">
        <v>6</v>
      </c>
      <c r="P31" s="144">
        <v>5</v>
      </c>
      <c r="Q31" s="26">
        <f t="shared" si="0"/>
        <v>82</v>
      </c>
    </row>
    <row r="32" spans="1:18" ht="13.2" x14ac:dyDescent="0.25">
      <c r="A32" s="151" t="s">
        <v>155</v>
      </c>
      <c r="B32" s="152" t="s">
        <v>156</v>
      </c>
      <c r="C32" s="153" t="s">
        <v>157</v>
      </c>
      <c r="D32" s="154">
        <v>225350</v>
      </c>
      <c r="E32" s="154">
        <v>135000</v>
      </c>
      <c r="F32" s="155" t="s">
        <v>117</v>
      </c>
      <c r="G32" s="138" t="s">
        <v>52</v>
      </c>
      <c r="H32" s="156" t="s">
        <v>158</v>
      </c>
      <c r="I32" s="138" t="s">
        <v>51</v>
      </c>
      <c r="J32" s="139">
        <v>34</v>
      </c>
      <c r="K32" s="139">
        <v>13</v>
      </c>
      <c r="L32" s="139">
        <v>14</v>
      </c>
      <c r="M32" s="139">
        <v>5</v>
      </c>
      <c r="N32" s="139">
        <v>9</v>
      </c>
      <c r="O32" s="139">
        <v>9</v>
      </c>
      <c r="P32" s="139">
        <v>4</v>
      </c>
      <c r="Q32" s="26">
        <f t="shared" si="0"/>
        <v>88</v>
      </c>
    </row>
  </sheetData>
  <mergeCells count="18">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 ref="P10:P11"/>
    <mergeCell ref="Q10:Q11"/>
    <mergeCell ref="J10:J11"/>
    <mergeCell ref="K10:K11"/>
  </mergeCells>
  <dataValidations count="4">
    <dataValidation type="decimal" operator="lessThanOrEqual" allowBlank="1" showInputMessage="1" showErrorMessage="1" error="max. 5" sqref="M13:M21 P13:P21 P25:P32 M25:M32" xr:uid="{530346D4-EC4A-461B-9A35-6B6BFA207B99}">
      <formula1>5</formula1>
    </dataValidation>
    <dataValidation type="decimal" operator="lessThanOrEqual" allowBlank="1" showInputMessage="1" showErrorMessage="1" error="max. 10" sqref="N13:O21 N25:O32" xr:uid="{6A32BC88-ECE2-4301-B227-2C2685D25A4D}">
      <formula1>10</formula1>
    </dataValidation>
    <dataValidation type="decimal" operator="lessThanOrEqual" allowBlank="1" showInputMessage="1" showErrorMessage="1" error="max. 15" sqref="K13:L21 K25:L32" xr:uid="{E6DD219D-1028-476D-A728-FA72A74AE558}">
      <formula1>15</formula1>
    </dataValidation>
    <dataValidation type="decimal" operator="lessThanOrEqual" allowBlank="1" showInputMessage="1" showErrorMessage="1" error="max. 40" sqref="J13:J21 J25:J32" xr:uid="{387FD24A-6BB2-47FE-B669-2D01EB3BD5CC}">
      <formula1>40</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CA72-BFAA-4704-A4AD-BDB91C5C217F}">
  <dimension ref="A1:BS32"/>
  <sheetViews>
    <sheetView zoomScale="80" zoomScaleNormal="80" workbookViewId="0"/>
  </sheetViews>
  <sheetFormatPr defaultColWidth="9.109375" defaultRowHeight="12" x14ac:dyDescent="0.3"/>
  <cols>
    <col min="1" max="1" width="11.6640625" style="25" customWidth="1"/>
    <col min="2" max="2" width="30" style="25" bestFit="1" customWidth="1"/>
    <col min="3" max="3" width="43.6640625" style="25" customWidth="1"/>
    <col min="4" max="4" width="15.5546875" style="25" customWidth="1"/>
    <col min="5" max="5" width="15" style="25" customWidth="1"/>
    <col min="6" max="6" width="15.6640625" style="25" customWidth="1"/>
    <col min="7" max="7" width="5.6640625" style="3" customWidth="1"/>
    <col min="8" max="8" width="15.6640625" style="3" customWidth="1"/>
    <col min="9" max="9" width="5.6640625" style="25" customWidth="1"/>
    <col min="10" max="10" width="9.6640625" style="25" customWidth="1"/>
    <col min="11" max="17" width="9.33203125" style="25" customWidth="1"/>
    <col min="18" max="16384" width="9.109375" style="25"/>
  </cols>
  <sheetData>
    <row r="1" spans="1:71" ht="38.25" customHeight="1" x14ac:dyDescent="0.3">
      <c r="A1" s="1" t="s">
        <v>32</v>
      </c>
    </row>
    <row r="2" spans="1:71" ht="15" customHeight="1" x14ac:dyDescent="0.3">
      <c r="A2" s="47" t="s">
        <v>34</v>
      </c>
      <c r="D2" s="47" t="s">
        <v>20</v>
      </c>
    </row>
    <row r="3" spans="1:71" ht="15" customHeight="1" x14ac:dyDescent="0.3">
      <c r="A3" s="47" t="s">
        <v>35</v>
      </c>
      <c r="D3" s="25" t="s">
        <v>31</v>
      </c>
    </row>
    <row r="4" spans="1:71" ht="15" customHeight="1" x14ac:dyDescent="0.3">
      <c r="A4" s="47" t="s">
        <v>36</v>
      </c>
    </row>
    <row r="5" spans="1:71" ht="15" customHeight="1" x14ac:dyDescent="0.3">
      <c r="A5" s="47" t="s">
        <v>38</v>
      </c>
    </row>
    <row r="6" spans="1:71" ht="15" customHeight="1" x14ac:dyDescent="0.3">
      <c r="A6" s="122" t="s">
        <v>37</v>
      </c>
      <c r="B6" s="122"/>
      <c r="C6" s="122"/>
      <c r="D6" s="47" t="s">
        <v>21</v>
      </c>
      <c r="G6" s="25"/>
      <c r="H6" s="25"/>
    </row>
    <row r="7" spans="1:71" ht="26.25" customHeight="1" x14ac:dyDescent="0.3">
      <c r="A7" s="47" t="s">
        <v>33</v>
      </c>
      <c r="D7" s="128" t="s">
        <v>39</v>
      </c>
      <c r="E7" s="128"/>
      <c r="F7" s="128"/>
      <c r="G7" s="128"/>
      <c r="H7" s="128"/>
      <c r="I7" s="128"/>
      <c r="J7" s="128"/>
      <c r="K7" s="128"/>
      <c r="L7" s="128"/>
      <c r="M7" s="128"/>
      <c r="N7" s="128"/>
      <c r="O7" s="128"/>
      <c r="P7" s="128"/>
      <c r="Q7" s="128"/>
    </row>
    <row r="8" spans="1:71" ht="26.25" customHeight="1" x14ac:dyDescent="0.3">
      <c r="D8" s="128" t="s">
        <v>40</v>
      </c>
      <c r="E8" s="128"/>
      <c r="F8" s="128"/>
      <c r="G8" s="128"/>
      <c r="H8" s="128"/>
      <c r="I8" s="128"/>
      <c r="J8" s="128"/>
      <c r="K8" s="128"/>
      <c r="L8" s="128"/>
      <c r="M8" s="128"/>
      <c r="N8" s="128"/>
      <c r="O8" s="128"/>
      <c r="P8" s="128"/>
      <c r="Q8" s="128"/>
    </row>
    <row r="9" spans="1:71" ht="15" customHeight="1" x14ac:dyDescent="0.3">
      <c r="A9" s="4"/>
    </row>
    <row r="10" spans="1:71" ht="26.4" customHeight="1" x14ac:dyDescent="0.3">
      <c r="A10" s="129" t="s">
        <v>0</v>
      </c>
      <c r="B10" s="129" t="s">
        <v>1</v>
      </c>
      <c r="C10" s="129" t="s">
        <v>16</v>
      </c>
      <c r="D10" s="129" t="s">
        <v>13</v>
      </c>
      <c r="E10" s="131" t="s">
        <v>2</v>
      </c>
      <c r="F10" s="129" t="s">
        <v>27</v>
      </c>
      <c r="G10" s="129"/>
      <c r="H10" s="129" t="s">
        <v>28</v>
      </c>
      <c r="I10" s="129"/>
      <c r="J10" s="123" t="s">
        <v>29</v>
      </c>
      <c r="K10" s="123" t="s">
        <v>14</v>
      </c>
      <c r="L10" s="123" t="s">
        <v>15</v>
      </c>
      <c r="M10" s="123" t="s">
        <v>25</v>
      </c>
      <c r="N10" s="123" t="s">
        <v>26</v>
      </c>
      <c r="O10" s="123" t="s">
        <v>30</v>
      </c>
      <c r="P10" s="123" t="s">
        <v>3</v>
      </c>
      <c r="Q10" s="129" t="s">
        <v>4</v>
      </c>
    </row>
    <row r="11" spans="1:71" ht="59.4" customHeight="1" x14ac:dyDescent="0.3">
      <c r="A11" s="129"/>
      <c r="B11" s="129"/>
      <c r="C11" s="129"/>
      <c r="D11" s="129"/>
      <c r="E11" s="131"/>
      <c r="F11" s="129"/>
      <c r="G11" s="129"/>
      <c r="H11" s="129"/>
      <c r="I11" s="129"/>
      <c r="J11" s="129"/>
      <c r="K11" s="129"/>
      <c r="L11" s="129"/>
      <c r="M11" s="129"/>
      <c r="N11" s="129"/>
      <c r="O11" s="129"/>
      <c r="P11" s="129"/>
      <c r="Q11" s="129"/>
    </row>
    <row r="12" spans="1:71" ht="42" customHeight="1" x14ac:dyDescent="0.3">
      <c r="A12" s="129"/>
      <c r="B12" s="130"/>
      <c r="C12" s="130"/>
      <c r="D12" s="130"/>
      <c r="E12" s="132"/>
      <c r="F12" s="49" t="s">
        <v>22</v>
      </c>
      <c r="G12" s="48" t="s">
        <v>23</v>
      </c>
      <c r="H12" s="48" t="s">
        <v>22</v>
      </c>
      <c r="I12" s="46" t="s">
        <v>23</v>
      </c>
      <c r="J12" s="46" t="s">
        <v>24</v>
      </c>
      <c r="K12" s="46" t="s">
        <v>17</v>
      </c>
      <c r="L12" s="46" t="s">
        <v>17</v>
      </c>
      <c r="M12" s="46" t="s">
        <v>18</v>
      </c>
      <c r="N12" s="46" t="s">
        <v>19</v>
      </c>
      <c r="O12" s="46" t="s">
        <v>19</v>
      </c>
      <c r="P12" s="46" t="s">
        <v>18</v>
      </c>
      <c r="Q12" s="46"/>
    </row>
    <row r="13" spans="1:71" s="5" customFormat="1" ht="12.75" customHeight="1" x14ac:dyDescent="0.25">
      <c r="A13" s="20" t="s">
        <v>41</v>
      </c>
      <c r="B13" s="9" t="s">
        <v>43</v>
      </c>
      <c r="C13" s="10" t="s">
        <v>45</v>
      </c>
      <c r="D13" s="11">
        <v>242800</v>
      </c>
      <c r="E13" s="11">
        <v>120000</v>
      </c>
      <c r="F13" s="12" t="s">
        <v>47</v>
      </c>
      <c r="G13" s="13" t="s">
        <v>51</v>
      </c>
      <c r="H13" s="10" t="s">
        <v>49</v>
      </c>
      <c r="I13" s="7" t="s">
        <v>52</v>
      </c>
      <c r="J13" s="26"/>
      <c r="K13" s="26"/>
      <c r="L13" s="26"/>
      <c r="M13" s="26"/>
      <c r="N13" s="26"/>
      <c r="O13" s="26"/>
      <c r="P13" s="26"/>
      <c r="Q13" s="26">
        <f>SUM(J13:P13)</f>
        <v>0</v>
      </c>
      <c r="R13" s="25" t="s">
        <v>72</v>
      </c>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row>
    <row r="14" spans="1:71" s="5" customFormat="1" ht="12.75" customHeight="1" x14ac:dyDescent="0.25">
      <c r="A14" s="20" t="s">
        <v>42</v>
      </c>
      <c r="B14" s="14" t="s">
        <v>44</v>
      </c>
      <c r="C14" s="14" t="s">
        <v>46</v>
      </c>
      <c r="D14" s="11">
        <v>138000</v>
      </c>
      <c r="E14" s="11">
        <v>90000</v>
      </c>
      <c r="F14" s="12" t="s">
        <v>48</v>
      </c>
      <c r="G14" s="15" t="s">
        <v>52</v>
      </c>
      <c r="H14" s="10" t="s">
        <v>50</v>
      </c>
      <c r="I14" s="8" t="s">
        <v>52</v>
      </c>
      <c r="J14" s="26"/>
      <c r="K14" s="26"/>
      <c r="L14" s="26"/>
      <c r="M14" s="26"/>
      <c r="N14" s="26"/>
      <c r="O14" s="26"/>
      <c r="P14" s="26"/>
      <c r="Q14" s="26">
        <f>SUM(J14:P14)</f>
        <v>0</v>
      </c>
      <c r="R14" s="25" t="s">
        <v>72</v>
      </c>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row>
    <row r="15" spans="1:71" ht="12.6" x14ac:dyDescent="0.25">
      <c r="A15" s="31" t="s">
        <v>68</v>
      </c>
      <c r="B15" s="32" t="s">
        <v>69</v>
      </c>
      <c r="C15" s="33" t="s">
        <v>59</v>
      </c>
      <c r="D15" s="36">
        <v>90750</v>
      </c>
      <c r="E15" s="36">
        <v>55000</v>
      </c>
      <c r="F15" s="34" t="s">
        <v>60</v>
      </c>
      <c r="G15" s="27" t="s">
        <v>61</v>
      </c>
      <c r="H15" s="35" t="s">
        <v>62</v>
      </c>
      <c r="I15" s="27" t="s">
        <v>52</v>
      </c>
      <c r="J15" s="26"/>
      <c r="K15" s="26"/>
      <c r="L15" s="26"/>
      <c r="M15" s="26"/>
      <c r="N15" s="26"/>
      <c r="O15" s="26"/>
      <c r="P15" s="26"/>
      <c r="Q15" s="26">
        <f t="shared" ref="Q15:Q32" si="0">SUM(J15:P15)</f>
        <v>0</v>
      </c>
      <c r="R15" s="25" t="s">
        <v>72</v>
      </c>
    </row>
    <row r="16" spans="1:71" ht="12.6" x14ac:dyDescent="0.25">
      <c r="A16" s="30" t="s">
        <v>70</v>
      </c>
      <c r="B16" s="28" t="s">
        <v>71</v>
      </c>
      <c r="C16" s="28" t="s">
        <v>64</v>
      </c>
      <c r="D16" s="37">
        <v>442200</v>
      </c>
      <c r="E16" s="37">
        <v>200000</v>
      </c>
      <c r="F16" s="29" t="s">
        <v>65</v>
      </c>
      <c r="G16" s="27" t="s">
        <v>52</v>
      </c>
      <c r="H16" s="27" t="s">
        <v>66</v>
      </c>
      <c r="I16" s="27" t="s">
        <v>61</v>
      </c>
      <c r="J16" s="26"/>
      <c r="K16" s="26"/>
      <c r="L16" s="26"/>
      <c r="M16" s="26"/>
      <c r="N16" s="26"/>
      <c r="O16" s="26"/>
      <c r="P16" s="26"/>
      <c r="Q16" s="26">
        <f t="shared" si="0"/>
        <v>0</v>
      </c>
      <c r="R16" s="25" t="s">
        <v>72</v>
      </c>
    </row>
    <row r="17" spans="1:18" ht="12.6" x14ac:dyDescent="0.25">
      <c r="A17" s="41" t="s">
        <v>75</v>
      </c>
      <c r="B17" s="38" t="s">
        <v>76</v>
      </c>
      <c r="C17" s="35" t="s">
        <v>77</v>
      </c>
      <c r="D17" s="36">
        <v>159000</v>
      </c>
      <c r="E17" s="36">
        <v>60000</v>
      </c>
      <c r="F17" s="34" t="s">
        <v>78</v>
      </c>
      <c r="G17" s="39" t="s">
        <v>52</v>
      </c>
      <c r="H17" s="35" t="s">
        <v>79</v>
      </c>
      <c r="I17" s="39" t="s">
        <v>51</v>
      </c>
      <c r="J17" s="40"/>
      <c r="K17" s="40"/>
      <c r="L17" s="40"/>
      <c r="M17" s="40"/>
      <c r="N17" s="40"/>
      <c r="O17" s="40"/>
      <c r="P17" s="40"/>
      <c r="Q17" s="26">
        <f t="shared" si="0"/>
        <v>0</v>
      </c>
      <c r="R17" s="25" t="s">
        <v>72</v>
      </c>
    </row>
    <row r="18" spans="1:18" ht="12.6" x14ac:dyDescent="0.25">
      <c r="A18" s="41" t="s">
        <v>80</v>
      </c>
      <c r="B18" s="38" t="s">
        <v>81</v>
      </c>
      <c r="C18" s="35" t="s">
        <v>82</v>
      </c>
      <c r="D18" s="36">
        <v>191000</v>
      </c>
      <c r="E18" s="36">
        <v>100000</v>
      </c>
      <c r="F18" s="34" t="s">
        <v>83</v>
      </c>
      <c r="G18" s="39" t="s">
        <v>51</v>
      </c>
      <c r="H18" s="35" t="s">
        <v>84</v>
      </c>
      <c r="I18" s="39" t="s">
        <v>52</v>
      </c>
      <c r="J18" s="40"/>
      <c r="K18" s="40"/>
      <c r="L18" s="40"/>
      <c r="M18" s="40"/>
      <c r="N18" s="40"/>
      <c r="O18" s="40"/>
      <c r="P18" s="40"/>
      <c r="Q18" s="26">
        <f t="shared" si="0"/>
        <v>0</v>
      </c>
      <c r="R18" s="25" t="s">
        <v>72</v>
      </c>
    </row>
    <row r="19" spans="1:18" ht="12.6" x14ac:dyDescent="0.25">
      <c r="A19" s="41" t="s">
        <v>85</v>
      </c>
      <c r="B19" s="41" t="s">
        <v>86</v>
      </c>
      <c r="C19" s="35" t="s">
        <v>87</v>
      </c>
      <c r="D19" s="36">
        <v>1940237</v>
      </c>
      <c r="E19" s="36">
        <v>90000</v>
      </c>
      <c r="F19" s="34" t="s">
        <v>88</v>
      </c>
      <c r="G19" s="39" t="s">
        <v>52</v>
      </c>
      <c r="H19" s="35" t="s">
        <v>89</v>
      </c>
      <c r="I19" s="39" t="s">
        <v>51</v>
      </c>
      <c r="J19" s="40"/>
      <c r="K19" s="40"/>
      <c r="L19" s="40"/>
      <c r="M19" s="40"/>
      <c r="N19" s="40"/>
      <c r="O19" s="40"/>
      <c r="P19" s="40"/>
      <c r="Q19" s="26">
        <f t="shared" si="0"/>
        <v>0</v>
      </c>
      <c r="R19" s="25" t="s">
        <v>72</v>
      </c>
    </row>
    <row r="20" spans="1:18" ht="13.2" x14ac:dyDescent="0.25">
      <c r="A20" s="42" t="s">
        <v>90</v>
      </c>
      <c r="B20" s="28" t="s">
        <v>91</v>
      </c>
      <c r="C20" s="28" t="s">
        <v>92</v>
      </c>
      <c r="D20" s="44">
        <v>1476147</v>
      </c>
      <c r="E20" s="44">
        <v>950000</v>
      </c>
      <c r="F20" s="29" t="s">
        <v>49</v>
      </c>
      <c r="G20" s="27" t="s">
        <v>52</v>
      </c>
      <c r="H20" s="27" t="s">
        <v>93</v>
      </c>
      <c r="I20" s="27" t="s">
        <v>52</v>
      </c>
      <c r="J20" s="26"/>
      <c r="K20" s="26"/>
      <c r="L20" s="26"/>
      <c r="M20" s="26"/>
      <c r="N20" s="26"/>
      <c r="O20" s="26"/>
      <c r="P20" s="26"/>
      <c r="Q20" s="26">
        <f t="shared" si="0"/>
        <v>0</v>
      </c>
      <c r="R20" s="25" t="s">
        <v>72</v>
      </c>
    </row>
    <row r="21" spans="1:18" ht="13.2" x14ac:dyDescent="0.25">
      <c r="A21" s="43" t="s">
        <v>95</v>
      </c>
      <c r="B21" s="28" t="s">
        <v>96</v>
      </c>
      <c r="C21" s="28" t="s">
        <v>97</v>
      </c>
      <c r="D21" s="45">
        <v>718910</v>
      </c>
      <c r="E21" s="45">
        <v>120000</v>
      </c>
      <c r="F21" s="29" t="s">
        <v>98</v>
      </c>
      <c r="G21" s="27" t="s">
        <v>52</v>
      </c>
      <c r="H21" s="27" t="s">
        <v>78</v>
      </c>
      <c r="I21" s="27" t="s">
        <v>52</v>
      </c>
      <c r="J21" s="26"/>
      <c r="K21" s="26"/>
      <c r="L21" s="26"/>
      <c r="M21" s="26"/>
      <c r="N21" s="26"/>
      <c r="O21" s="26"/>
      <c r="P21" s="26"/>
      <c r="Q21" s="26">
        <f t="shared" si="0"/>
        <v>0</v>
      </c>
      <c r="R21" s="25" t="s">
        <v>72</v>
      </c>
    </row>
    <row r="22" spans="1:18" ht="13.2" x14ac:dyDescent="0.25">
      <c r="A22" s="43" t="s">
        <v>105</v>
      </c>
      <c r="B22" s="28" t="s">
        <v>106</v>
      </c>
      <c r="C22" s="28" t="s">
        <v>107</v>
      </c>
      <c r="D22" s="45">
        <v>59920</v>
      </c>
      <c r="E22" s="45">
        <v>35000</v>
      </c>
      <c r="F22" s="29" t="s">
        <v>108</v>
      </c>
      <c r="G22" s="27" t="s">
        <v>52</v>
      </c>
      <c r="H22" s="27" t="s">
        <v>47</v>
      </c>
      <c r="I22" s="27" t="s">
        <v>51</v>
      </c>
      <c r="J22" s="26">
        <v>35</v>
      </c>
      <c r="K22" s="26">
        <v>12</v>
      </c>
      <c r="L22" s="26">
        <v>13</v>
      </c>
      <c r="M22" s="26">
        <v>4</v>
      </c>
      <c r="N22" s="26">
        <v>5</v>
      </c>
      <c r="O22" s="26">
        <v>6</v>
      </c>
      <c r="P22" s="26">
        <v>3</v>
      </c>
      <c r="Q22" s="26">
        <f t="shared" si="0"/>
        <v>78</v>
      </c>
    </row>
    <row r="23" spans="1:18" ht="13.2" x14ac:dyDescent="0.25">
      <c r="A23" s="43" t="s">
        <v>109</v>
      </c>
      <c r="B23" s="28" t="s">
        <v>110</v>
      </c>
      <c r="C23" s="28" t="s">
        <v>111</v>
      </c>
      <c r="D23" s="45">
        <v>168000</v>
      </c>
      <c r="E23" s="45">
        <v>120000</v>
      </c>
      <c r="F23" s="29" t="s">
        <v>112</v>
      </c>
      <c r="G23" s="27" t="s">
        <v>51</v>
      </c>
      <c r="H23" s="27" t="s">
        <v>113</v>
      </c>
      <c r="I23" s="27" t="s">
        <v>52</v>
      </c>
      <c r="J23" s="26">
        <v>36</v>
      </c>
      <c r="K23" s="26">
        <v>10</v>
      </c>
      <c r="L23" s="26">
        <v>14</v>
      </c>
      <c r="M23" s="26">
        <v>3</v>
      </c>
      <c r="N23" s="26">
        <v>4</v>
      </c>
      <c r="O23" s="26">
        <v>6</v>
      </c>
      <c r="P23" s="26">
        <v>5</v>
      </c>
      <c r="Q23" s="26">
        <f t="shared" si="0"/>
        <v>78</v>
      </c>
    </row>
    <row r="24" spans="1:18" ht="13.2" x14ac:dyDescent="0.25">
      <c r="A24" s="43" t="s">
        <v>114</v>
      </c>
      <c r="B24" s="28" t="s">
        <v>115</v>
      </c>
      <c r="C24" s="28" t="s">
        <v>116</v>
      </c>
      <c r="D24" s="45">
        <v>935756</v>
      </c>
      <c r="E24" s="45">
        <v>300000</v>
      </c>
      <c r="F24" s="29" t="s">
        <v>84</v>
      </c>
      <c r="G24" s="27" t="s">
        <v>52</v>
      </c>
      <c r="H24" s="27" t="s">
        <v>117</v>
      </c>
      <c r="I24" s="27" t="s">
        <v>52</v>
      </c>
      <c r="J24" s="26">
        <v>38</v>
      </c>
      <c r="K24" s="26">
        <v>12</v>
      </c>
      <c r="L24" s="26">
        <v>15</v>
      </c>
      <c r="M24" s="26">
        <v>4</v>
      </c>
      <c r="N24" s="26">
        <v>7</v>
      </c>
      <c r="O24" s="26">
        <v>8</v>
      </c>
      <c r="P24" s="26">
        <v>4</v>
      </c>
      <c r="Q24" s="26">
        <f t="shared" si="0"/>
        <v>88</v>
      </c>
    </row>
    <row r="25" spans="1:18" ht="13.2" x14ac:dyDescent="0.25">
      <c r="A25" s="52" t="s">
        <v>120</v>
      </c>
      <c r="B25" s="53" t="s">
        <v>121</v>
      </c>
      <c r="C25" s="54" t="s">
        <v>122</v>
      </c>
      <c r="D25" s="58">
        <v>115500</v>
      </c>
      <c r="E25" s="58">
        <v>85000</v>
      </c>
      <c r="F25" s="55" t="s">
        <v>93</v>
      </c>
      <c r="G25" s="56" t="s">
        <v>52</v>
      </c>
      <c r="H25" s="56" t="s">
        <v>123</v>
      </c>
      <c r="I25" s="56" t="s">
        <v>52</v>
      </c>
      <c r="J25" s="57">
        <v>36</v>
      </c>
      <c r="K25" s="57">
        <v>12</v>
      </c>
      <c r="L25" s="57">
        <v>13</v>
      </c>
      <c r="M25" s="57">
        <v>5</v>
      </c>
      <c r="N25" s="57">
        <v>9</v>
      </c>
      <c r="O25" s="57">
        <v>9</v>
      </c>
      <c r="P25" s="57">
        <v>4</v>
      </c>
      <c r="Q25" s="26">
        <f t="shared" si="0"/>
        <v>88</v>
      </c>
    </row>
    <row r="26" spans="1:18" ht="13.2" x14ac:dyDescent="0.25">
      <c r="A26" s="72" t="s">
        <v>127</v>
      </c>
      <c r="B26" s="72" t="s">
        <v>43</v>
      </c>
      <c r="C26" s="73" t="s">
        <v>128</v>
      </c>
      <c r="D26" s="74">
        <v>430600</v>
      </c>
      <c r="E26" s="74">
        <v>200000</v>
      </c>
      <c r="F26" s="98" t="s">
        <v>129</v>
      </c>
      <c r="G26" s="99" t="s">
        <v>52</v>
      </c>
      <c r="H26" s="100" t="s">
        <v>130</v>
      </c>
      <c r="I26" s="99" t="s">
        <v>52</v>
      </c>
      <c r="J26" s="76">
        <v>38</v>
      </c>
      <c r="K26" s="76">
        <v>14</v>
      </c>
      <c r="L26" s="76">
        <v>15</v>
      </c>
      <c r="M26" s="76">
        <v>5</v>
      </c>
      <c r="N26" s="76">
        <v>10</v>
      </c>
      <c r="O26" s="76">
        <v>10</v>
      </c>
      <c r="P26" s="76">
        <v>5</v>
      </c>
      <c r="Q26" s="26">
        <f t="shared" si="0"/>
        <v>97</v>
      </c>
    </row>
    <row r="27" spans="1:18" ht="13.2" x14ac:dyDescent="0.25">
      <c r="A27" s="88" t="s">
        <v>133</v>
      </c>
      <c r="B27" s="72" t="s">
        <v>134</v>
      </c>
      <c r="C27" s="88" t="s">
        <v>135</v>
      </c>
      <c r="D27" s="74">
        <v>314500</v>
      </c>
      <c r="E27" s="74">
        <v>180000</v>
      </c>
      <c r="F27" s="101" t="s">
        <v>136</v>
      </c>
      <c r="G27" s="87" t="s">
        <v>52</v>
      </c>
      <c r="H27" s="102" t="s">
        <v>129</v>
      </c>
      <c r="I27" s="87" t="s">
        <v>52</v>
      </c>
      <c r="J27" s="76">
        <v>35</v>
      </c>
      <c r="K27" s="76">
        <v>13</v>
      </c>
      <c r="L27" s="76">
        <v>14</v>
      </c>
      <c r="M27" s="76">
        <v>5</v>
      </c>
      <c r="N27" s="76">
        <v>9</v>
      </c>
      <c r="O27" s="76">
        <v>7</v>
      </c>
      <c r="P27" s="76">
        <v>5</v>
      </c>
      <c r="Q27" s="26">
        <f t="shared" si="0"/>
        <v>88</v>
      </c>
    </row>
    <row r="28" spans="1:18" ht="13.2" x14ac:dyDescent="0.25">
      <c r="A28" s="103" t="s">
        <v>139</v>
      </c>
      <c r="B28" s="104" t="s">
        <v>140</v>
      </c>
      <c r="C28" s="104" t="s">
        <v>141</v>
      </c>
      <c r="D28" s="105">
        <v>204450</v>
      </c>
      <c r="E28" s="105">
        <v>100000</v>
      </c>
      <c r="F28" s="103" t="s">
        <v>79</v>
      </c>
      <c r="G28" s="106" t="s">
        <v>52</v>
      </c>
      <c r="H28" s="107" t="s">
        <v>108</v>
      </c>
      <c r="I28" s="106" t="s">
        <v>61</v>
      </c>
      <c r="J28" s="76">
        <v>35</v>
      </c>
      <c r="K28" s="76">
        <v>13</v>
      </c>
      <c r="L28" s="76">
        <v>14</v>
      </c>
      <c r="M28" s="76">
        <v>4</v>
      </c>
      <c r="N28" s="76">
        <v>6</v>
      </c>
      <c r="O28" s="76">
        <v>7</v>
      </c>
      <c r="P28" s="76">
        <v>5</v>
      </c>
      <c r="Q28" s="26">
        <f t="shared" si="0"/>
        <v>84</v>
      </c>
    </row>
    <row r="29" spans="1:18" ht="13.2" x14ac:dyDescent="0.25">
      <c r="A29" s="114" t="s">
        <v>143</v>
      </c>
      <c r="B29" s="115" t="s">
        <v>144</v>
      </c>
      <c r="C29" s="116" t="s">
        <v>145</v>
      </c>
      <c r="D29" s="117">
        <v>215000</v>
      </c>
      <c r="E29" s="117">
        <v>100000</v>
      </c>
      <c r="F29" s="118" t="s">
        <v>130</v>
      </c>
      <c r="G29" s="106" t="s">
        <v>52</v>
      </c>
      <c r="H29" s="116" t="s">
        <v>112</v>
      </c>
      <c r="I29" s="106" t="s">
        <v>51</v>
      </c>
      <c r="J29" s="76">
        <v>33</v>
      </c>
      <c r="K29" s="76">
        <v>11</v>
      </c>
      <c r="L29" s="76">
        <v>14</v>
      </c>
      <c r="M29" s="76">
        <v>5</v>
      </c>
      <c r="N29" s="76">
        <v>9</v>
      </c>
      <c r="O29" s="76">
        <v>9</v>
      </c>
      <c r="P29" s="76">
        <v>3</v>
      </c>
      <c r="Q29" s="26">
        <f t="shared" si="0"/>
        <v>84</v>
      </c>
    </row>
    <row r="30" spans="1:18" ht="13.2" x14ac:dyDescent="0.25">
      <c r="A30" s="150" t="s">
        <v>148</v>
      </c>
      <c r="B30" s="136" t="s">
        <v>96</v>
      </c>
      <c r="C30" s="150" t="s">
        <v>149</v>
      </c>
      <c r="D30" s="137">
        <v>325014</v>
      </c>
      <c r="E30" s="137">
        <v>140000</v>
      </c>
      <c r="F30" s="148" t="s">
        <v>150</v>
      </c>
      <c r="G30" s="143" t="s">
        <v>52</v>
      </c>
      <c r="H30" s="143" t="s">
        <v>51</v>
      </c>
      <c r="I30" s="143" t="s">
        <v>51</v>
      </c>
      <c r="J30" s="144">
        <v>36</v>
      </c>
      <c r="K30" s="144">
        <v>14</v>
      </c>
      <c r="L30" s="144">
        <v>14</v>
      </c>
      <c r="M30" s="144">
        <v>3</v>
      </c>
      <c r="N30" s="144">
        <v>4</v>
      </c>
      <c r="O30" s="144">
        <v>4</v>
      </c>
      <c r="P30" s="144">
        <v>5</v>
      </c>
      <c r="Q30" s="26">
        <f t="shared" si="0"/>
        <v>80</v>
      </c>
    </row>
    <row r="31" spans="1:18" ht="13.2" x14ac:dyDescent="0.25">
      <c r="A31" s="150" t="s">
        <v>151</v>
      </c>
      <c r="B31" s="135" t="s">
        <v>152</v>
      </c>
      <c r="C31" s="150" t="s">
        <v>153</v>
      </c>
      <c r="D31" s="137">
        <v>288000</v>
      </c>
      <c r="E31" s="137">
        <v>230000</v>
      </c>
      <c r="F31" s="150" t="s">
        <v>154</v>
      </c>
      <c r="G31" s="143" t="s">
        <v>52</v>
      </c>
      <c r="H31" s="150" t="s">
        <v>83</v>
      </c>
      <c r="I31" s="143" t="s">
        <v>52</v>
      </c>
      <c r="J31" s="144">
        <v>34</v>
      </c>
      <c r="K31" s="144">
        <v>12</v>
      </c>
      <c r="L31" s="144">
        <v>12</v>
      </c>
      <c r="M31" s="144">
        <v>4</v>
      </c>
      <c r="N31" s="144">
        <v>5</v>
      </c>
      <c r="O31" s="144">
        <v>5</v>
      </c>
      <c r="P31" s="144">
        <v>5</v>
      </c>
      <c r="Q31" s="26">
        <f t="shared" si="0"/>
        <v>77</v>
      </c>
    </row>
    <row r="32" spans="1:18" ht="13.2" x14ac:dyDescent="0.25">
      <c r="A32" s="151" t="s">
        <v>155</v>
      </c>
      <c r="B32" s="152" t="s">
        <v>156</v>
      </c>
      <c r="C32" s="153" t="s">
        <v>157</v>
      </c>
      <c r="D32" s="154">
        <v>225350</v>
      </c>
      <c r="E32" s="154">
        <v>135000</v>
      </c>
      <c r="F32" s="155" t="s">
        <v>117</v>
      </c>
      <c r="G32" s="138" t="s">
        <v>52</v>
      </c>
      <c r="H32" s="156" t="s">
        <v>158</v>
      </c>
      <c r="I32" s="138" t="s">
        <v>51</v>
      </c>
      <c r="J32" s="139">
        <v>34</v>
      </c>
      <c r="K32" s="139">
        <v>12</v>
      </c>
      <c r="L32" s="139">
        <v>12</v>
      </c>
      <c r="M32" s="139">
        <v>4</v>
      </c>
      <c r="N32" s="139">
        <v>8</v>
      </c>
      <c r="O32" s="139">
        <v>8</v>
      </c>
      <c r="P32" s="139">
        <v>4</v>
      </c>
      <c r="Q32" s="26">
        <f t="shared" si="0"/>
        <v>82</v>
      </c>
    </row>
  </sheetData>
  <mergeCells count="18">
    <mergeCell ref="M10:M11"/>
    <mergeCell ref="N10:N11"/>
    <mergeCell ref="O10:O11"/>
    <mergeCell ref="A6:C6"/>
    <mergeCell ref="D7:Q7"/>
    <mergeCell ref="D8:Q8"/>
    <mergeCell ref="A10:A12"/>
    <mergeCell ref="B10:B12"/>
    <mergeCell ref="C10:C12"/>
    <mergeCell ref="D10:D12"/>
    <mergeCell ref="E10:E12"/>
    <mergeCell ref="F10:G11"/>
    <mergeCell ref="H10:I11"/>
    <mergeCell ref="P10:P11"/>
    <mergeCell ref="Q10:Q11"/>
    <mergeCell ref="J10:J11"/>
    <mergeCell ref="K10:K11"/>
    <mergeCell ref="L10:L11"/>
  </mergeCells>
  <dataValidations count="4">
    <dataValidation type="decimal" operator="lessThanOrEqual" allowBlank="1" showInputMessage="1" showErrorMessage="1" error="max. 40" sqref="J13:J21 J25:J32" xr:uid="{07061199-0FD7-49C9-829F-310E9AB5137D}">
      <formula1>40</formula1>
    </dataValidation>
    <dataValidation type="decimal" operator="lessThanOrEqual" allowBlank="1" showInputMessage="1" showErrorMessage="1" error="max. 15" sqref="K13:L21 K25:L32" xr:uid="{D9AA969A-CDC5-4BA4-B615-13DEC602F703}">
      <formula1>15</formula1>
    </dataValidation>
    <dataValidation type="decimal" operator="lessThanOrEqual" allowBlank="1" showInputMessage="1" showErrorMessage="1" error="max. 10" sqref="N13:O21 N25:O32" xr:uid="{73F082B4-DFD1-425B-B5C4-38D099D43299}">
      <formula1>10</formula1>
    </dataValidation>
    <dataValidation type="decimal" operator="lessThanOrEqual" allowBlank="1" showInputMessage="1" showErrorMessage="1" error="max. 5" sqref="P13:P21 M13:M21 P25:P32 M25:M32" xr:uid="{3BBEE38C-5CCD-4010-BEA9-5EA47485E90E}">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1F3D5-679B-45E4-B215-C1791DAD1CAB}">
  <dimension ref="A1:BS32"/>
  <sheetViews>
    <sheetView zoomScale="80" zoomScaleNormal="8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32</v>
      </c>
    </row>
    <row r="2" spans="1:71" ht="15" customHeight="1" x14ac:dyDescent="0.3">
      <c r="A2" s="17" t="s">
        <v>34</v>
      </c>
      <c r="D2" s="17" t="s">
        <v>20</v>
      </c>
    </row>
    <row r="3" spans="1:71" ht="15" customHeight="1" x14ac:dyDescent="0.3">
      <c r="A3" s="17" t="s">
        <v>35</v>
      </c>
      <c r="D3" s="2" t="s">
        <v>31</v>
      </c>
    </row>
    <row r="4" spans="1:71" ht="15" customHeight="1" x14ac:dyDescent="0.3">
      <c r="A4" s="17" t="s">
        <v>36</v>
      </c>
    </row>
    <row r="5" spans="1:71" ht="15" customHeight="1" x14ac:dyDescent="0.3">
      <c r="A5" s="17" t="s">
        <v>38</v>
      </c>
    </row>
    <row r="6" spans="1:71" ht="15" customHeight="1" x14ac:dyDescent="0.3">
      <c r="A6" s="122" t="s">
        <v>37</v>
      </c>
      <c r="B6" s="122"/>
      <c r="C6" s="122"/>
      <c r="D6" s="17" t="s">
        <v>21</v>
      </c>
      <c r="G6" s="2"/>
      <c r="H6" s="2"/>
    </row>
    <row r="7" spans="1:71" ht="26.25" customHeight="1" x14ac:dyDescent="0.3">
      <c r="A7" s="17" t="s">
        <v>33</v>
      </c>
      <c r="D7" s="128" t="s">
        <v>39</v>
      </c>
      <c r="E7" s="128"/>
      <c r="F7" s="128"/>
      <c r="G7" s="128"/>
      <c r="H7" s="128"/>
      <c r="I7" s="128"/>
      <c r="J7" s="128"/>
      <c r="K7" s="128"/>
      <c r="L7" s="128"/>
      <c r="M7" s="128"/>
      <c r="N7" s="128"/>
      <c r="O7" s="128"/>
      <c r="P7" s="128"/>
      <c r="Q7" s="128"/>
    </row>
    <row r="8" spans="1:71" ht="26.25" customHeight="1" x14ac:dyDescent="0.3">
      <c r="D8" s="128" t="s">
        <v>40</v>
      </c>
      <c r="E8" s="128"/>
      <c r="F8" s="128"/>
      <c r="G8" s="128"/>
      <c r="H8" s="128"/>
      <c r="I8" s="128"/>
      <c r="J8" s="128"/>
      <c r="K8" s="128"/>
      <c r="L8" s="128"/>
      <c r="M8" s="128"/>
      <c r="N8" s="128"/>
      <c r="O8" s="128"/>
      <c r="P8" s="128"/>
      <c r="Q8" s="128"/>
    </row>
    <row r="9" spans="1:71" ht="15" customHeight="1" x14ac:dyDescent="0.3">
      <c r="A9" s="4"/>
    </row>
    <row r="10" spans="1:71" ht="26.4" customHeight="1" x14ac:dyDescent="0.3">
      <c r="A10" s="129" t="s">
        <v>0</v>
      </c>
      <c r="B10" s="129" t="s">
        <v>1</v>
      </c>
      <c r="C10" s="129" t="s">
        <v>16</v>
      </c>
      <c r="D10" s="129" t="s">
        <v>13</v>
      </c>
      <c r="E10" s="131" t="s">
        <v>2</v>
      </c>
      <c r="F10" s="129" t="s">
        <v>27</v>
      </c>
      <c r="G10" s="129"/>
      <c r="H10" s="129" t="s">
        <v>28</v>
      </c>
      <c r="I10" s="129"/>
      <c r="J10" s="123" t="s">
        <v>29</v>
      </c>
      <c r="K10" s="123" t="s">
        <v>14</v>
      </c>
      <c r="L10" s="123" t="s">
        <v>15</v>
      </c>
      <c r="M10" s="123" t="s">
        <v>25</v>
      </c>
      <c r="N10" s="123" t="s">
        <v>26</v>
      </c>
      <c r="O10" s="123" t="s">
        <v>30</v>
      </c>
      <c r="P10" s="123" t="s">
        <v>3</v>
      </c>
      <c r="Q10" s="129" t="s">
        <v>4</v>
      </c>
    </row>
    <row r="11" spans="1:71" ht="59.4" customHeight="1" x14ac:dyDescent="0.3">
      <c r="A11" s="129"/>
      <c r="B11" s="129"/>
      <c r="C11" s="129"/>
      <c r="D11" s="129"/>
      <c r="E11" s="131"/>
      <c r="F11" s="129"/>
      <c r="G11" s="129"/>
      <c r="H11" s="129"/>
      <c r="I11" s="129"/>
      <c r="J11" s="129"/>
      <c r="K11" s="129"/>
      <c r="L11" s="129"/>
      <c r="M11" s="129"/>
      <c r="N11" s="129"/>
      <c r="O11" s="129"/>
      <c r="P11" s="129"/>
      <c r="Q11" s="129"/>
    </row>
    <row r="12" spans="1:71" ht="42" customHeight="1" x14ac:dyDescent="0.3">
      <c r="A12" s="129"/>
      <c r="B12" s="130"/>
      <c r="C12" s="130"/>
      <c r="D12" s="130"/>
      <c r="E12" s="132"/>
      <c r="F12" s="19" t="s">
        <v>22</v>
      </c>
      <c r="G12" s="18" t="s">
        <v>23</v>
      </c>
      <c r="H12" s="18" t="s">
        <v>22</v>
      </c>
      <c r="I12" s="16" t="s">
        <v>23</v>
      </c>
      <c r="J12" s="16" t="s">
        <v>24</v>
      </c>
      <c r="K12" s="16" t="s">
        <v>17</v>
      </c>
      <c r="L12" s="16" t="s">
        <v>17</v>
      </c>
      <c r="M12" s="16" t="s">
        <v>18</v>
      </c>
      <c r="N12" s="16" t="s">
        <v>19</v>
      </c>
      <c r="O12" s="16" t="s">
        <v>19</v>
      </c>
      <c r="P12" s="16" t="s">
        <v>18</v>
      </c>
      <c r="Q12" s="16"/>
    </row>
    <row r="13" spans="1:71" s="5" customFormat="1" ht="12.75" customHeight="1" x14ac:dyDescent="0.25">
      <c r="A13" s="20" t="s">
        <v>41</v>
      </c>
      <c r="B13" s="9" t="s">
        <v>43</v>
      </c>
      <c r="C13" s="10" t="s">
        <v>45</v>
      </c>
      <c r="D13" s="11">
        <v>242800</v>
      </c>
      <c r="E13" s="11">
        <v>120000</v>
      </c>
      <c r="F13" s="12" t="s">
        <v>47</v>
      </c>
      <c r="G13" s="13" t="s">
        <v>51</v>
      </c>
      <c r="H13" s="10" t="s">
        <v>49</v>
      </c>
      <c r="I13" s="7" t="s">
        <v>52</v>
      </c>
      <c r="J13" s="6">
        <v>26</v>
      </c>
      <c r="K13" s="6">
        <v>14</v>
      </c>
      <c r="L13" s="6">
        <v>14</v>
      </c>
      <c r="M13" s="6">
        <v>4</v>
      </c>
      <c r="N13" s="6">
        <v>5</v>
      </c>
      <c r="O13" s="6">
        <v>5</v>
      </c>
      <c r="P13" s="6">
        <v>5</v>
      </c>
      <c r="Q13" s="6">
        <f>SUM(J13:P13)</f>
        <v>73</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5" customFormat="1" ht="12.75" customHeight="1" x14ac:dyDescent="0.25">
      <c r="A14" s="20" t="s">
        <v>42</v>
      </c>
      <c r="B14" s="14" t="s">
        <v>44</v>
      </c>
      <c r="C14" s="14" t="s">
        <v>46</v>
      </c>
      <c r="D14" s="11">
        <v>138000</v>
      </c>
      <c r="E14" s="11">
        <v>90000</v>
      </c>
      <c r="F14" s="12" t="s">
        <v>48</v>
      </c>
      <c r="G14" s="15" t="s">
        <v>52</v>
      </c>
      <c r="H14" s="10" t="s">
        <v>50</v>
      </c>
      <c r="I14" s="8" t="s">
        <v>52</v>
      </c>
      <c r="J14" s="6">
        <v>34</v>
      </c>
      <c r="K14" s="6">
        <v>12</v>
      </c>
      <c r="L14" s="6">
        <v>13</v>
      </c>
      <c r="M14" s="6">
        <v>5</v>
      </c>
      <c r="N14" s="6">
        <v>8</v>
      </c>
      <c r="O14" s="6">
        <v>9</v>
      </c>
      <c r="P14" s="6">
        <v>5</v>
      </c>
      <c r="Q14" s="6">
        <f>SUM(J14:P14)</f>
        <v>86</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2.6" x14ac:dyDescent="0.25">
      <c r="A15" s="31" t="s">
        <v>68</v>
      </c>
      <c r="B15" s="32" t="s">
        <v>69</v>
      </c>
      <c r="C15" s="33" t="s">
        <v>59</v>
      </c>
      <c r="D15" s="36">
        <v>90750</v>
      </c>
      <c r="E15" s="36">
        <v>55000</v>
      </c>
      <c r="F15" s="34" t="s">
        <v>60</v>
      </c>
      <c r="G15" s="27" t="s">
        <v>61</v>
      </c>
      <c r="H15" s="35" t="s">
        <v>62</v>
      </c>
      <c r="I15" s="27" t="s">
        <v>52</v>
      </c>
      <c r="J15" s="26">
        <v>30</v>
      </c>
      <c r="K15" s="26">
        <v>12</v>
      </c>
      <c r="L15" s="26">
        <v>8</v>
      </c>
      <c r="M15" s="26">
        <v>4</v>
      </c>
      <c r="N15" s="26">
        <v>4</v>
      </c>
      <c r="O15" s="26">
        <v>5</v>
      </c>
      <c r="P15" s="26">
        <v>4</v>
      </c>
      <c r="Q15" s="26">
        <f t="shared" ref="Q15:Q32" si="0">SUM(J15:P15)</f>
        <v>67</v>
      </c>
    </row>
    <row r="16" spans="1:71" ht="12.6" x14ac:dyDescent="0.25">
      <c r="A16" s="30" t="s">
        <v>70</v>
      </c>
      <c r="B16" s="28" t="s">
        <v>71</v>
      </c>
      <c r="C16" s="28" t="s">
        <v>64</v>
      </c>
      <c r="D16" s="37">
        <v>442200</v>
      </c>
      <c r="E16" s="37">
        <v>200000</v>
      </c>
      <c r="F16" s="29" t="s">
        <v>65</v>
      </c>
      <c r="G16" s="27" t="s">
        <v>52</v>
      </c>
      <c r="H16" s="27" t="s">
        <v>66</v>
      </c>
      <c r="I16" s="27" t="s">
        <v>61</v>
      </c>
      <c r="J16" s="26">
        <v>36</v>
      </c>
      <c r="K16" s="26">
        <v>13</v>
      </c>
      <c r="L16" s="26">
        <v>15</v>
      </c>
      <c r="M16" s="26">
        <v>4</v>
      </c>
      <c r="N16" s="26">
        <v>9</v>
      </c>
      <c r="O16" s="26">
        <v>8</v>
      </c>
      <c r="P16" s="26">
        <v>4</v>
      </c>
      <c r="Q16" s="26">
        <f t="shared" si="0"/>
        <v>89</v>
      </c>
    </row>
    <row r="17" spans="1:17" ht="12.6" x14ac:dyDescent="0.25">
      <c r="A17" s="41" t="s">
        <v>75</v>
      </c>
      <c r="B17" s="38" t="s">
        <v>76</v>
      </c>
      <c r="C17" s="35" t="s">
        <v>77</v>
      </c>
      <c r="D17" s="36">
        <v>159000</v>
      </c>
      <c r="E17" s="36">
        <v>60000</v>
      </c>
      <c r="F17" s="34" t="s">
        <v>78</v>
      </c>
      <c r="G17" s="39" t="s">
        <v>52</v>
      </c>
      <c r="H17" s="35" t="s">
        <v>79</v>
      </c>
      <c r="I17" s="39" t="s">
        <v>51</v>
      </c>
      <c r="J17" s="40">
        <v>30</v>
      </c>
      <c r="K17" s="40">
        <v>12</v>
      </c>
      <c r="L17" s="40">
        <v>12</v>
      </c>
      <c r="M17" s="40">
        <v>4</v>
      </c>
      <c r="N17" s="40">
        <v>8</v>
      </c>
      <c r="O17" s="40">
        <v>7</v>
      </c>
      <c r="P17" s="40">
        <v>4</v>
      </c>
      <c r="Q17" s="26">
        <f t="shared" si="0"/>
        <v>77</v>
      </c>
    </row>
    <row r="18" spans="1:17" ht="12.6" x14ac:dyDescent="0.25">
      <c r="A18" s="41" t="s">
        <v>80</v>
      </c>
      <c r="B18" s="38" t="s">
        <v>81</v>
      </c>
      <c r="C18" s="35" t="s">
        <v>82</v>
      </c>
      <c r="D18" s="36">
        <v>191000</v>
      </c>
      <c r="E18" s="36">
        <v>100000</v>
      </c>
      <c r="F18" s="34" t="s">
        <v>83</v>
      </c>
      <c r="G18" s="39" t="s">
        <v>51</v>
      </c>
      <c r="H18" s="35" t="s">
        <v>84</v>
      </c>
      <c r="I18" s="39" t="s">
        <v>52</v>
      </c>
      <c r="J18" s="40">
        <v>35</v>
      </c>
      <c r="K18" s="40">
        <v>13</v>
      </c>
      <c r="L18" s="40">
        <v>14</v>
      </c>
      <c r="M18" s="40">
        <v>5</v>
      </c>
      <c r="N18" s="40">
        <v>9</v>
      </c>
      <c r="O18" s="40">
        <v>7</v>
      </c>
      <c r="P18" s="40">
        <v>4</v>
      </c>
      <c r="Q18" s="26">
        <f t="shared" si="0"/>
        <v>87</v>
      </c>
    </row>
    <row r="19" spans="1:17" ht="12.6" x14ac:dyDescent="0.25">
      <c r="A19" s="41" t="s">
        <v>85</v>
      </c>
      <c r="B19" s="41" t="s">
        <v>86</v>
      </c>
      <c r="C19" s="35" t="s">
        <v>87</v>
      </c>
      <c r="D19" s="36">
        <v>1940237</v>
      </c>
      <c r="E19" s="36">
        <v>90000</v>
      </c>
      <c r="F19" s="34" t="s">
        <v>88</v>
      </c>
      <c r="G19" s="39" t="s">
        <v>52</v>
      </c>
      <c r="H19" s="35" t="s">
        <v>89</v>
      </c>
      <c r="I19" s="39" t="s">
        <v>51</v>
      </c>
      <c r="J19" s="40">
        <v>32</v>
      </c>
      <c r="K19" s="40">
        <v>13</v>
      </c>
      <c r="L19" s="40">
        <v>13</v>
      </c>
      <c r="M19" s="40">
        <v>5</v>
      </c>
      <c r="N19" s="40">
        <v>8</v>
      </c>
      <c r="O19" s="40">
        <v>8</v>
      </c>
      <c r="P19" s="40">
        <v>5</v>
      </c>
      <c r="Q19" s="26">
        <f t="shared" si="0"/>
        <v>84</v>
      </c>
    </row>
    <row r="20" spans="1:17" ht="13.2" x14ac:dyDescent="0.25">
      <c r="A20" s="42" t="s">
        <v>90</v>
      </c>
      <c r="B20" s="28" t="s">
        <v>91</v>
      </c>
      <c r="C20" s="28" t="s">
        <v>92</v>
      </c>
      <c r="D20" s="44">
        <v>1476147</v>
      </c>
      <c r="E20" s="44">
        <v>950000</v>
      </c>
      <c r="F20" s="29" t="s">
        <v>49</v>
      </c>
      <c r="G20" s="27" t="s">
        <v>52</v>
      </c>
      <c r="H20" s="27" t="s">
        <v>93</v>
      </c>
      <c r="I20" s="27" t="s">
        <v>52</v>
      </c>
      <c r="J20" s="26">
        <v>37</v>
      </c>
      <c r="K20" s="26">
        <v>15</v>
      </c>
      <c r="L20" s="26">
        <v>15</v>
      </c>
      <c r="M20" s="26">
        <v>5</v>
      </c>
      <c r="N20" s="26">
        <v>9</v>
      </c>
      <c r="O20" s="26">
        <v>9</v>
      </c>
      <c r="P20" s="26">
        <v>4</v>
      </c>
      <c r="Q20" s="26">
        <f t="shared" si="0"/>
        <v>94</v>
      </c>
    </row>
    <row r="21" spans="1:17" ht="13.2" x14ac:dyDescent="0.25">
      <c r="A21" s="43" t="s">
        <v>95</v>
      </c>
      <c r="B21" s="28" t="s">
        <v>96</v>
      </c>
      <c r="C21" s="28" t="s">
        <v>97</v>
      </c>
      <c r="D21" s="45">
        <v>718910</v>
      </c>
      <c r="E21" s="45">
        <v>120000</v>
      </c>
      <c r="F21" s="29" t="s">
        <v>98</v>
      </c>
      <c r="G21" s="27" t="s">
        <v>52</v>
      </c>
      <c r="H21" s="27" t="s">
        <v>78</v>
      </c>
      <c r="I21" s="27" t="s">
        <v>52</v>
      </c>
      <c r="J21" s="26">
        <v>38</v>
      </c>
      <c r="K21" s="26">
        <v>14</v>
      </c>
      <c r="L21" s="26">
        <v>15</v>
      </c>
      <c r="M21" s="26">
        <v>5</v>
      </c>
      <c r="N21" s="26">
        <v>8</v>
      </c>
      <c r="O21" s="26">
        <v>9</v>
      </c>
      <c r="P21" s="26">
        <v>4</v>
      </c>
      <c r="Q21" s="26">
        <f t="shared" si="0"/>
        <v>93</v>
      </c>
    </row>
    <row r="22" spans="1:17" ht="13.2" x14ac:dyDescent="0.25">
      <c r="A22" s="43" t="s">
        <v>105</v>
      </c>
      <c r="B22" s="28" t="s">
        <v>106</v>
      </c>
      <c r="C22" s="28" t="s">
        <v>107</v>
      </c>
      <c r="D22" s="45">
        <v>59920</v>
      </c>
      <c r="E22" s="45">
        <v>35000</v>
      </c>
      <c r="F22" s="29" t="s">
        <v>108</v>
      </c>
      <c r="G22" s="27" t="s">
        <v>52</v>
      </c>
      <c r="H22" s="27" t="s">
        <v>47</v>
      </c>
      <c r="I22" s="27" t="s">
        <v>51</v>
      </c>
      <c r="J22" s="26">
        <v>36</v>
      </c>
      <c r="K22" s="26">
        <v>11</v>
      </c>
      <c r="L22" s="26">
        <v>13</v>
      </c>
      <c r="M22" s="26">
        <v>4</v>
      </c>
      <c r="N22" s="26">
        <v>5</v>
      </c>
      <c r="O22" s="26">
        <v>6</v>
      </c>
      <c r="P22" s="26">
        <v>2</v>
      </c>
      <c r="Q22" s="26">
        <f t="shared" si="0"/>
        <v>77</v>
      </c>
    </row>
    <row r="23" spans="1:17" ht="13.2" x14ac:dyDescent="0.25">
      <c r="A23" s="43" t="s">
        <v>109</v>
      </c>
      <c r="B23" s="28" t="s">
        <v>110</v>
      </c>
      <c r="C23" s="28" t="s">
        <v>111</v>
      </c>
      <c r="D23" s="45">
        <v>168000</v>
      </c>
      <c r="E23" s="45">
        <v>120000</v>
      </c>
      <c r="F23" s="29" t="s">
        <v>112</v>
      </c>
      <c r="G23" s="27" t="s">
        <v>51</v>
      </c>
      <c r="H23" s="27" t="s">
        <v>113</v>
      </c>
      <c r="I23" s="27" t="s">
        <v>52</v>
      </c>
      <c r="J23" s="26">
        <v>34</v>
      </c>
      <c r="K23" s="26">
        <v>10</v>
      </c>
      <c r="L23" s="26">
        <v>13</v>
      </c>
      <c r="M23" s="26">
        <v>3</v>
      </c>
      <c r="N23" s="26">
        <v>5</v>
      </c>
      <c r="O23" s="26">
        <v>5</v>
      </c>
      <c r="P23" s="26">
        <v>5</v>
      </c>
      <c r="Q23" s="26">
        <f t="shared" si="0"/>
        <v>75</v>
      </c>
    </row>
    <row r="24" spans="1:17" ht="13.2" x14ac:dyDescent="0.25">
      <c r="A24" s="43" t="s">
        <v>114</v>
      </c>
      <c r="B24" s="28" t="s">
        <v>115</v>
      </c>
      <c r="C24" s="28" t="s">
        <v>116</v>
      </c>
      <c r="D24" s="45">
        <v>935756</v>
      </c>
      <c r="E24" s="45">
        <v>300000</v>
      </c>
      <c r="F24" s="29" t="s">
        <v>84</v>
      </c>
      <c r="G24" s="27" t="s">
        <v>52</v>
      </c>
      <c r="H24" s="27" t="s">
        <v>117</v>
      </c>
      <c r="I24" s="27" t="s">
        <v>52</v>
      </c>
      <c r="J24" s="26">
        <v>36</v>
      </c>
      <c r="K24" s="26">
        <v>12</v>
      </c>
      <c r="L24" s="26">
        <v>14</v>
      </c>
      <c r="M24" s="26">
        <v>5</v>
      </c>
      <c r="N24" s="26">
        <v>8</v>
      </c>
      <c r="O24" s="26">
        <v>9</v>
      </c>
      <c r="P24" s="26">
        <v>4</v>
      </c>
      <c r="Q24" s="26">
        <f t="shared" si="0"/>
        <v>88</v>
      </c>
    </row>
    <row r="25" spans="1:17" ht="13.2" x14ac:dyDescent="0.25">
      <c r="A25" s="52" t="s">
        <v>120</v>
      </c>
      <c r="B25" s="53" t="s">
        <v>121</v>
      </c>
      <c r="C25" s="54" t="s">
        <v>122</v>
      </c>
      <c r="D25" s="58">
        <v>115500</v>
      </c>
      <c r="E25" s="58">
        <v>85000</v>
      </c>
      <c r="F25" s="55" t="s">
        <v>93</v>
      </c>
      <c r="G25" s="56" t="s">
        <v>52</v>
      </c>
      <c r="H25" s="56" t="s">
        <v>123</v>
      </c>
      <c r="I25" s="56" t="s">
        <v>52</v>
      </c>
      <c r="J25" s="57">
        <v>36</v>
      </c>
      <c r="K25" s="57">
        <v>12</v>
      </c>
      <c r="L25" s="57">
        <v>13</v>
      </c>
      <c r="M25" s="57">
        <v>5</v>
      </c>
      <c r="N25" s="57">
        <v>9</v>
      </c>
      <c r="O25" s="57">
        <v>9</v>
      </c>
      <c r="P25" s="57">
        <v>4</v>
      </c>
      <c r="Q25" s="26">
        <f t="shared" si="0"/>
        <v>88</v>
      </c>
    </row>
    <row r="26" spans="1:17" ht="13.2" x14ac:dyDescent="0.25">
      <c r="A26" s="72" t="s">
        <v>127</v>
      </c>
      <c r="B26" s="72" t="s">
        <v>43</v>
      </c>
      <c r="C26" s="73" t="s">
        <v>128</v>
      </c>
      <c r="D26" s="74">
        <v>430600</v>
      </c>
      <c r="E26" s="74">
        <v>200000</v>
      </c>
      <c r="F26" s="98" t="s">
        <v>129</v>
      </c>
      <c r="G26" s="99" t="s">
        <v>52</v>
      </c>
      <c r="H26" s="100" t="s">
        <v>130</v>
      </c>
      <c r="I26" s="99" t="s">
        <v>52</v>
      </c>
      <c r="J26" s="76">
        <v>38</v>
      </c>
      <c r="K26" s="76">
        <v>14</v>
      </c>
      <c r="L26" s="76">
        <v>14</v>
      </c>
      <c r="M26" s="76">
        <v>5</v>
      </c>
      <c r="N26" s="76">
        <v>10</v>
      </c>
      <c r="O26" s="76">
        <v>10</v>
      </c>
      <c r="P26" s="76">
        <v>5</v>
      </c>
      <c r="Q26" s="26">
        <f t="shared" si="0"/>
        <v>96</v>
      </c>
    </row>
    <row r="27" spans="1:17" ht="13.2" x14ac:dyDescent="0.25">
      <c r="A27" s="88" t="s">
        <v>133</v>
      </c>
      <c r="B27" s="72" t="s">
        <v>134</v>
      </c>
      <c r="C27" s="88" t="s">
        <v>135</v>
      </c>
      <c r="D27" s="74">
        <v>314500</v>
      </c>
      <c r="E27" s="74">
        <v>180000</v>
      </c>
      <c r="F27" s="101" t="s">
        <v>136</v>
      </c>
      <c r="G27" s="87" t="s">
        <v>52</v>
      </c>
      <c r="H27" s="102" t="s">
        <v>129</v>
      </c>
      <c r="I27" s="87" t="s">
        <v>52</v>
      </c>
      <c r="J27" s="76">
        <v>36</v>
      </c>
      <c r="K27" s="76">
        <v>13</v>
      </c>
      <c r="L27" s="76">
        <v>13</v>
      </c>
      <c r="M27" s="76">
        <v>5</v>
      </c>
      <c r="N27" s="76">
        <v>9</v>
      </c>
      <c r="O27" s="76">
        <v>7</v>
      </c>
      <c r="P27" s="76">
        <v>5</v>
      </c>
      <c r="Q27" s="26">
        <f t="shared" si="0"/>
        <v>88</v>
      </c>
    </row>
    <row r="28" spans="1:17" ht="13.2" x14ac:dyDescent="0.25">
      <c r="A28" s="103" t="s">
        <v>139</v>
      </c>
      <c r="B28" s="104" t="s">
        <v>140</v>
      </c>
      <c r="C28" s="104" t="s">
        <v>141</v>
      </c>
      <c r="D28" s="105">
        <v>204450</v>
      </c>
      <c r="E28" s="105">
        <v>100000</v>
      </c>
      <c r="F28" s="103" t="s">
        <v>79</v>
      </c>
      <c r="G28" s="106" t="s">
        <v>52</v>
      </c>
      <c r="H28" s="107" t="s">
        <v>108</v>
      </c>
      <c r="I28" s="106" t="s">
        <v>61</v>
      </c>
      <c r="J28" s="76">
        <v>36</v>
      </c>
      <c r="K28" s="76">
        <v>13</v>
      </c>
      <c r="L28" s="76">
        <v>12</v>
      </c>
      <c r="M28" s="76">
        <v>5</v>
      </c>
      <c r="N28" s="76">
        <v>6</v>
      </c>
      <c r="O28" s="76">
        <v>6</v>
      </c>
      <c r="P28" s="76">
        <v>5</v>
      </c>
      <c r="Q28" s="26">
        <f t="shared" si="0"/>
        <v>83</v>
      </c>
    </row>
    <row r="29" spans="1:17" ht="13.2" x14ac:dyDescent="0.25">
      <c r="A29" s="114" t="s">
        <v>143</v>
      </c>
      <c r="B29" s="115" t="s">
        <v>144</v>
      </c>
      <c r="C29" s="116" t="s">
        <v>145</v>
      </c>
      <c r="D29" s="117">
        <v>215000</v>
      </c>
      <c r="E29" s="117">
        <v>100000</v>
      </c>
      <c r="F29" s="118" t="s">
        <v>130</v>
      </c>
      <c r="G29" s="106" t="s">
        <v>52</v>
      </c>
      <c r="H29" s="116" t="s">
        <v>112</v>
      </c>
      <c r="I29" s="106" t="s">
        <v>51</v>
      </c>
      <c r="J29" s="76">
        <v>37</v>
      </c>
      <c r="K29" s="76">
        <v>11</v>
      </c>
      <c r="L29" s="76">
        <v>12</v>
      </c>
      <c r="M29" s="76">
        <v>5</v>
      </c>
      <c r="N29" s="76">
        <v>8</v>
      </c>
      <c r="O29" s="76">
        <v>9</v>
      </c>
      <c r="P29" s="76">
        <v>3</v>
      </c>
      <c r="Q29" s="26">
        <f t="shared" si="0"/>
        <v>85</v>
      </c>
    </row>
    <row r="30" spans="1:17" ht="13.2" x14ac:dyDescent="0.25">
      <c r="A30" s="150" t="s">
        <v>148</v>
      </c>
      <c r="B30" s="136" t="s">
        <v>96</v>
      </c>
      <c r="C30" s="150" t="s">
        <v>149</v>
      </c>
      <c r="D30" s="137">
        <v>325014</v>
      </c>
      <c r="E30" s="137">
        <v>140000</v>
      </c>
      <c r="F30" s="148" t="s">
        <v>150</v>
      </c>
      <c r="G30" s="143" t="s">
        <v>52</v>
      </c>
      <c r="H30" s="143" t="s">
        <v>51</v>
      </c>
      <c r="I30" s="143" t="s">
        <v>51</v>
      </c>
      <c r="J30" s="144">
        <v>35</v>
      </c>
      <c r="K30" s="144">
        <v>13</v>
      </c>
      <c r="L30" s="144">
        <v>12</v>
      </c>
      <c r="M30" s="144">
        <v>3</v>
      </c>
      <c r="N30" s="144">
        <v>4</v>
      </c>
      <c r="O30" s="144">
        <v>4</v>
      </c>
      <c r="P30" s="144">
        <v>5</v>
      </c>
      <c r="Q30" s="26">
        <f t="shared" si="0"/>
        <v>76</v>
      </c>
    </row>
    <row r="31" spans="1:17" ht="13.2" x14ac:dyDescent="0.25">
      <c r="A31" s="150" t="s">
        <v>151</v>
      </c>
      <c r="B31" s="135" t="s">
        <v>152</v>
      </c>
      <c r="C31" s="150" t="s">
        <v>153</v>
      </c>
      <c r="D31" s="137">
        <v>288000</v>
      </c>
      <c r="E31" s="137">
        <v>230000</v>
      </c>
      <c r="F31" s="150" t="s">
        <v>154</v>
      </c>
      <c r="G31" s="143" t="s">
        <v>52</v>
      </c>
      <c r="H31" s="150" t="s">
        <v>83</v>
      </c>
      <c r="I31" s="143" t="s">
        <v>52</v>
      </c>
      <c r="J31" s="144">
        <v>35</v>
      </c>
      <c r="K31" s="144">
        <v>13</v>
      </c>
      <c r="L31" s="144">
        <v>13</v>
      </c>
      <c r="M31" s="144">
        <v>4</v>
      </c>
      <c r="N31" s="144">
        <v>6</v>
      </c>
      <c r="O31" s="144">
        <v>5</v>
      </c>
      <c r="P31" s="144">
        <v>5</v>
      </c>
      <c r="Q31" s="26">
        <f t="shared" si="0"/>
        <v>81</v>
      </c>
    </row>
    <row r="32" spans="1:17" ht="13.2" x14ac:dyDescent="0.25">
      <c r="A32" s="151" t="s">
        <v>155</v>
      </c>
      <c r="B32" s="152" t="s">
        <v>156</v>
      </c>
      <c r="C32" s="153" t="s">
        <v>157</v>
      </c>
      <c r="D32" s="154">
        <v>225350</v>
      </c>
      <c r="E32" s="154">
        <v>135000</v>
      </c>
      <c r="F32" s="155" t="s">
        <v>117</v>
      </c>
      <c r="G32" s="138" t="s">
        <v>52</v>
      </c>
      <c r="H32" s="156" t="s">
        <v>158</v>
      </c>
      <c r="I32" s="138" t="s">
        <v>51</v>
      </c>
      <c r="J32" s="139">
        <v>35</v>
      </c>
      <c r="K32" s="139">
        <v>13</v>
      </c>
      <c r="L32" s="139">
        <v>13</v>
      </c>
      <c r="M32" s="139">
        <v>4</v>
      </c>
      <c r="N32" s="139">
        <v>9</v>
      </c>
      <c r="O32" s="139">
        <v>9</v>
      </c>
      <c r="P32" s="139">
        <v>4</v>
      </c>
      <c r="Q32" s="26">
        <f t="shared" si="0"/>
        <v>87</v>
      </c>
    </row>
  </sheetData>
  <mergeCells count="18">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 ref="P10:P11"/>
    <mergeCell ref="Q10:Q11"/>
    <mergeCell ref="J10:J11"/>
    <mergeCell ref="K10:K11"/>
  </mergeCells>
  <dataValidations count="4">
    <dataValidation type="decimal" operator="lessThanOrEqual" allowBlank="1" showInputMessage="1" showErrorMessage="1" error="max. 5" sqref="M13:M21 P13:P21 P25:P32 M25:M32" xr:uid="{089A462B-88D6-440C-B4B1-533172EF99A2}">
      <formula1>5</formula1>
    </dataValidation>
    <dataValidation type="decimal" operator="lessThanOrEqual" allowBlank="1" showInputMessage="1" showErrorMessage="1" error="max. 10" sqref="N13:O21 N25:O32" xr:uid="{E49842A1-A9B3-4C33-90E0-30D0BBF43F83}">
      <formula1>10</formula1>
    </dataValidation>
    <dataValidation type="decimal" operator="lessThanOrEqual" allowBlank="1" showInputMessage="1" showErrorMessage="1" error="max. 15" sqref="K13:L21 K25:L32" xr:uid="{F4600909-39F5-430F-B37C-E61AEF18942A}">
      <formula1>15</formula1>
    </dataValidation>
    <dataValidation type="decimal" operator="lessThanOrEqual" allowBlank="1" showInputMessage="1" showErrorMessage="1" error="max. 40" sqref="J13:J21 J25:J32" xr:uid="{05C8C6CE-72A0-4AC0-8477-549E7094CD4C}">
      <formula1>40</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6B321-DDFB-49FE-B50E-2D9B964C47C7}">
  <dimension ref="A1:BS32"/>
  <sheetViews>
    <sheetView zoomScale="80" zoomScaleNormal="80" workbookViewId="0"/>
  </sheetViews>
  <sheetFormatPr defaultColWidth="9.109375" defaultRowHeight="12" x14ac:dyDescent="0.3"/>
  <cols>
    <col min="1" max="1" width="11.6640625" style="25" customWidth="1"/>
    <col min="2" max="2" width="30" style="25" bestFit="1" customWidth="1"/>
    <col min="3" max="3" width="43.6640625" style="25" customWidth="1"/>
    <col min="4" max="4" width="15.5546875" style="25" customWidth="1"/>
    <col min="5" max="5" width="15" style="25" customWidth="1"/>
    <col min="6" max="6" width="15.6640625" style="25" customWidth="1"/>
    <col min="7" max="7" width="5.6640625" style="3" customWidth="1"/>
    <col min="8" max="8" width="15.6640625" style="3" customWidth="1"/>
    <col min="9" max="9" width="5.6640625" style="25" customWidth="1"/>
    <col min="10" max="10" width="9.6640625" style="25" customWidth="1"/>
    <col min="11" max="17" width="9.33203125" style="25" customWidth="1"/>
    <col min="18" max="16384" width="9.109375" style="25"/>
  </cols>
  <sheetData>
    <row r="1" spans="1:71" ht="38.25" customHeight="1" x14ac:dyDescent="0.3">
      <c r="A1" s="1" t="s">
        <v>32</v>
      </c>
    </row>
    <row r="2" spans="1:71" ht="15" customHeight="1" x14ac:dyDescent="0.3">
      <c r="A2" s="22" t="s">
        <v>34</v>
      </c>
      <c r="D2" s="22" t="s">
        <v>20</v>
      </c>
    </row>
    <row r="3" spans="1:71" ht="15" customHeight="1" x14ac:dyDescent="0.3">
      <c r="A3" s="22" t="s">
        <v>35</v>
      </c>
      <c r="D3" s="25" t="s">
        <v>31</v>
      </c>
    </row>
    <row r="4" spans="1:71" ht="15" customHeight="1" x14ac:dyDescent="0.3">
      <c r="A4" s="22" t="s">
        <v>36</v>
      </c>
    </row>
    <row r="5" spans="1:71" ht="15" customHeight="1" x14ac:dyDescent="0.3">
      <c r="A5" s="22" t="s">
        <v>38</v>
      </c>
    </row>
    <row r="6" spans="1:71" ht="15" customHeight="1" x14ac:dyDescent="0.3">
      <c r="A6" s="122" t="s">
        <v>37</v>
      </c>
      <c r="B6" s="122"/>
      <c r="C6" s="122"/>
      <c r="D6" s="22" t="s">
        <v>21</v>
      </c>
      <c r="G6" s="25"/>
      <c r="H6" s="25"/>
    </row>
    <row r="7" spans="1:71" ht="26.25" customHeight="1" x14ac:dyDescent="0.3">
      <c r="A7" s="22" t="s">
        <v>33</v>
      </c>
      <c r="D7" s="128" t="s">
        <v>39</v>
      </c>
      <c r="E7" s="128"/>
      <c r="F7" s="128"/>
      <c r="G7" s="128"/>
      <c r="H7" s="128"/>
      <c r="I7" s="128"/>
      <c r="J7" s="128"/>
      <c r="K7" s="128"/>
      <c r="L7" s="128"/>
      <c r="M7" s="128"/>
      <c r="N7" s="128"/>
      <c r="O7" s="128"/>
      <c r="P7" s="128"/>
      <c r="Q7" s="128"/>
    </row>
    <row r="8" spans="1:71" ht="26.25" customHeight="1" x14ac:dyDescent="0.3">
      <c r="D8" s="128" t="s">
        <v>40</v>
      </c>
      <c r="E8" s="128"/>
      <c r="F8" s="128"/>
      <c r="G8" s="128"/>
      <c r="H8" s="128"/>
      <c r="I8" s="128"/>
      <c r="J8" s="128"/>
      <c r="K8" s="128"/>
      <c r="L8" s="128"/>
      <c r="M8" s="128"/>
      <c r="N8" s="128"/>
      <c r="O8" s="128"/>
      <c r="P8" s="128"/>
      <c r="Q8" s="128"/>
    </row>
    <row r="9" spans="1:71" ht="15" customHeight="1" x14ac:dyDescent="0.3">
      <c r="A9" s="4"/>
    </row>
    <row r="10" spans="1:71" ht="26.4" customHeight="1" x14ac:dyDescent="0.3">
      <c r="A10" s="129" t="s">
        <v>0</v>
      </c>
      <c r="B10" s="129" t="s">
        <v>1</v>
      </c>
      <c r="C10" s="129" t="s">
        <v>16</v>
      </c>
      <c r="D10" s="129" t="s">
        <v>13</v>
      </c>
      <c r="E10" s="131" t="s">
        <v>2</v>
      </c>
      <c r="F10" s="129" t="s">
        <v>27</v>
      </c>
      <c r="G10" s="129"/>
      <c r="H10" s="129" t="s">
        <v>28</v>
      </c>
      <c r="I10" s="129"/>
      <c r="J10" s="123" t="s">
        <v>29</v>
      </c>
      <c r="K10" s="123" t="s">
        <v>14</v>
      </c>
      <c r="L10" s="123" t="s">
        <v>15</v>
      </c>
      <c r="M10" s="123" t="s">
        <v>25</v>
      </c>
      <c r="N10" s="123" t="s">
        <v>26</v>
      </c>
      <c r="O10" s="123" t="s">
        <v>30</v>
      </c>
      <c r="P10" s="123" t="s">
        <v>3</v>
      </c>
      <c r="Q10" s="129" t="s">
        <v>4</v>
      </c>
    </row>
    <row r="11" spans="1:71" ht="59.4" customHeight="1" x14ac:dyDescent="0.3">
      <c r="A11" s="129"/>
      <c r="B11" s="129"/>
      <c r="C11" s="129"/>
      <c r="D11" s="129"/>
      <c r="E11" s="131"/>
      <c r="F11" s="129"/>
      <c r="G11" s="129"/>
      <c r="H11" s="129"/>
      <c r="I11" s="129"/>
      <c r="J11" s="129"/>
      <c r="K11" s="129"/>
      <c r="L11" s="129"/>
      <c r="M11" s="129"/>
      <c r="N11" s="129"/>
      <c r="O11" s="129"/>
      <c r="P11" s="129"/>
      <c r="Q11" s="129"/>
    </row>
    <row r="12" spans="1:71" ht="42" customHeight="1" x14ac:dyDescent="0.3">
      <c r="A12" s="129"/>
      <c r="B12" s="130"/>
      <c r="C12" s="130"/>
      <c r="D12" s="130"/>
      <c r="E12" s="132"/>
      <c r="F12" s="24" t="s">
        <v>22</v>
      </c>
      <c r="G12" s="23" t="s">
        <v>23</v>
      </c>
      <c r="H12" s="23" t="s">
        <v>22</v>
      </c>
      <c r="I12" s="21" t="s">
        <v>23</v>
      </c>
      <c r="J12" s="21" t="s">
        <v>24</v>
      </c>
      <c r="K12" s="21" t="s">
        <v>17</v>
      </c>
      <c r="L12" s="21" t="s">
        <v>17</v>
      </c>
      <c r="M12" s="21" t="s">
        <v>18</v>
      </c>
      <c r="N12" s="21" t="s">
        <v>19</v>
      </c>
      <c r="O12" s="21" t="s">
        <v>19</v>
      </c>
      <c r="P12" s="21" t="s">
        <v>18</v>
      </c>
      <c r="Q12" s="21"/>
    </row>
    <row r="13" spans="1:71" s="5" customFormat="1" ht="12.75" customHeight="1" x14ac:dyDescent="0.25">
      <c r="A13" s="20" t="s">
        <v>41</v>
      </c>
      <c r="B13" s="9" t="s">
        <v>43</v>
      </c>
      <c r="C13" s="10" t="s">
        <v>45</v>
      </c>
      <c r="D13" s="11">
        <v>242800</v>
      </c>
      <c r="E13" s="11">
        <v>120000</v>
      </c>
      <c r="F13" s="12" t="s">
        <v>47</v>
      </c>
      <c r="G13" s="13" t="s">
        <v>51</v>
      </c>
      <c r="H13" s="10" t="s">
        <v>49</v>
      </c>
      <c r="I13" s="7" t="s">
        <v>52</v>
      </c>
      <c r="J13" s="26"/>
      <c r="K13" s="26"/>
      <c r="L13" s="26"/>
      <c r="M13" s="26"/>
      <c r="N13" s="26"/>
      <c r="O13" s="26"/>
      <c r="P13" s="26"/>
      <c r="Q13" s="26">
        <f>SUM(J13:P13)</f>
        <v>0</v>
      </c>
      <c r="R13" s="25" t="s">
        <v>100</v>
      </c>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row>
    <row r="14" spans="1:71" s="5" customFormat="1" ht="12.75" customHeight="1" x14ac:dyDescent="0.25">
      <c r="A14" s="20" t="s">
        <v>42</v>
      </c>
      <c r="B14" s="14" t="s">
        <v>44</v>
      </c>
      <c r="C14" s="14" t="s">
        <v>46</v>
      </c>
      <c r="D14" s="11">
        <v>138000</v>
      </c>
      <c r="E14" s="11">
        <v>90000</v>
      </c>
      <c r="F14" s="12" t="s">
        <v>48</v>
      </c>
      <c r="G14" s="15" t="s">
        <v>52</v>
      </c>
      <c r="H14" s="10" t="s">
        <v>50</v>
      </c>
      <c r="I14" s="8" t="s">
        <v>52</v>
      </c>
      <c r="J14" s="26"/>
      <c r="K14" s="26"/>
      <c r="L14" s="26"/>
      <c r="M14" s="26"/>
      <c r="N14" s="26"/>
      <c r="O14" s="26"/>
      <c r="P14" s="26"/>
      <c r="Q14" s="26">
        <f>SUM(J14:P14)</f>
        <v>0</v>
      </c>
      <c r="R14" s="25" t="s">
        <v>100</v>
      </c>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row>
    <row r="15" spans="1:71" ht="12.6" x14ac:dyDescent="0.25">
      <c r="A15" s="31" t="s">
        <v>68</v>
      </c>
      <c r="B15" s="32" t="s">
        <v>69</v>
      </c>
      <c r="C15" s="33" t="s">
        <v>59</v>
      </c>
      <c r="D15" s="36">
        <v>90750</v>
      </c>
      <c r="E15" s="36">
        <v>55000</v>
      </c>
      <c r="F15" s="34" t="s">
        <v>60</v>
      </c>
      <c r="G15" s="27" t="s">
        <v>61</v>
      </c>
      <c r="H15" s="35" t="s">
        <v>62</v>
      </c>
      <c r="I15" s="27" t="s">
        <v>52</v>
      </c>
      <c r="J15" s="26"/>
      <c r="K15" s="26"/>
      <c r="L15" s="26"/>
      <c r="M15" s="26"/>
      <c r="N15" s="26"/>
      <c r="O15" s="26"/>
      <c r="P15" s="26"/>
      <c r="Q15" s="26">
        <f t="shared" ref="Q15:Q32" si="0">SUM(J15:P15)</f>
        <v>0</v>
      </c>
      <c r="R15" s="25" t="s">
        <v>100</v>
      </c>
    </row>
    <row r="16" spans="1:71" ht="12.6" x14ac:dyDescent="0.25">
      <c r="A16" s="30" t="s">
        <v>70</v>
      </c>
      <c r="B16" s="28" t="s">
        <v>71</v>
      </c>
      <c r="C16" s="28" t="s">
        <v>64</v>
      </c>
      <c r="D16" s="37">
        <v>442200</v>
      </c>
      <c r="E16" s="37">
        <v>200000</v>
      </c>
      <c r="F16" s="29" t="s">
        <v>65</v>
      </c>
      <c r="G16" s="27" t="s">
        <v>52</v>
      </c>
      <c r="H16" s="27" t="s">
        <v>66</v>
      </c>
      <c r="I16" s="27" t="s">
        <v>61</v>
      </c>
      <c r="J16" s="26"/>
      <c r="K16" s="26"/>
      <c r="L16" s="26"/>
      <c r="M16" s="26"/>
      <c r="N16" s="26"/>
      <c r="O16" s="26"/>
      <c r="P16" s="26"/>
      <c r="Q16" s="26">
        <f t="shared" si="0"/>
        <v>0</v>
      </c>
      <c r="R16" s="25" t="s">
        <v>100</v>
      </c>
    </row>
    <row r="17" spans="1:18" ht="12.6" x14ac:dyDescent="0.25">
      <c r="A17" s="41" t="s">
        <v>75</v>
      </c>
      <c r="B17" s="38" t="s">
        <v>76</v>
      </c>
      <c r="C17" s="35" t="s">
        <v>77</v>
      </c>
      <c r="D17" s="36">
        <v>159000</v>
      </c>
      <c r="E17" s="36">
        <v>60000</v>
      </c>
      <c r="F17" s="34" t="s">
        <v>78</v>
      </c>
      <c r="G17" s="39" t="s">
        <v>52</v>
      </c>
      <c r="H17" s="35" t="s">
        <v>79</v>
      </c>
      <c r="I17" s="39" t="s">
        <v>51</v>
      </c>
      <c r="J17" s="40">
        <v>35</v>
      </c>
      <c r="K17" s="40">
        <v>12</v>
      </c>
      <c r="L17" s="40">
        <v>13</v>
      </c>
      <c r="M17" s="40">
        <v>5</v>
      </c>
      <c r="N17" s="40">
        <v>8</v>
      </c>
      <c r="O17" s="40">
        <v>7</v>
      </c>
      <c r="P17" s="40">
        <v>4</v>
      </c>
      <c r="Q17" s="26">
        <f t="shared" si="0"/>
        <v>84</v>
      </c>
    </row>
    <row r="18" spans="1:18" ht="12.6" x14ac:dyDescent="0.25">
      <c r="A18" s="41" t="s">
        <v>80</v>
      </c>
      <c r="B18" s="38" t="s">
        <v>81</v>
      </c>
      <c r="C18" s="35" t="s">
        <v>82</v>
      </c>
      <c r="D18" s="36">
        <v>191000</v>
      </c>
      <c r="E18" s="36">
        <v>100000</v>
      </c>
      <c r="F18" s="34" t="s">
        <v>83</v>
      </c>
      <c r="G18" s="39" t="s">
        <v>51</v>
      </c>
      <c r="H18" s="35" t="s">
        <v>84</v>
      </c>
      <c r="I18" s="39" t="s">
        <v>52</v>
      </c>
      <c r="J18" s="40">
        <v>22</v>
      </c>
      <c r="K18" s="40">
        <v>12</v>
      </c>
      <c r="L18" s="40">
        <v>14</v>
      </c>
      <c r="M18" s="40">
        <v>5</v>
      </c>
      <c r="N18" s="40">
        <v>8</v>
      </c>
      <c r="O18" s="40">
        <v>8</v>
      </c>
      <c r="P18" s="40">
        <v>4</v>
      </c>
      <c r="Q18" s="26">
        <f t="shared" si="0"/>
        <v>73</v>
      </c>
    </row>
    <row r="19" spans="1:18" ht="12.6" x14ac:dyDescent="0.25">
      <c r="A19" s="41" t="s">
        <v>85</v>
      </c>
      <c r="B19" s="41" t="s">
        <v>86</v>
      </c>
      <c r="C19" s="35" t="s">
        <v>87</v>
      </c>
      <c r="D19" s="36">
        <v>1940237</v>
      </c>
      <c r="E19" s="36">
        <v>90000</v>
      </c>
      <c r="F19" s="34" t="s">
        <v>88</v>
      </c>
      <c r="G19" s="39" t="s">
        <v>52</v>
      </c>
      <c r="H19" s="35" t="s">
        <v>89</v>
      </c>
      <c r="I19" s="39" t="s">
        <v>51</v>
      </c>
      <c r="J19" s="40">
        <v>35</v>
      </c>
      <c r="K19" s="40">
        <v>12</v>
      </c>
      <c r="L19" s="40">
        <v>12</v>
      </c>
      <c r="M19" s="40">
        <v>5</v>
      </c>
      <c r="N19" s="40">
        <v>8</v>
      </c>
      <c r="O19" s="40">
        <v>8</v>
      </c>
      <c r="P19" s="40">
        <v>5</v>
      </c>
      <c r="Q19" s="26">
        <f t="shared" si="0"/>
        <v>85</v>
      </c>
    </row>
    <row r="20" spans="1:18" ht="13.2" x14ac:dyDescent="0.25">
      <c r="A20" s="42" t="s">
        <v>90</v>
      </c>
      <c r="B20" s="28" t="s">
        <v>91</v>
      </c>
      <c r="C20" s="28" t="s">
        <v>92</v>
      </c>
      <c r="D20" s="44">
        <v>1476147</v>
      </c>
      <c r="E20" s="44">
        <v>950000</v>
      </c>
      <c r="F20" s="29" t="s">
        <v>49</v>
      </c>
      <c r="G20" s="27" t="s">
        <v>52</v>
      </c>
      <c r="H20" s="27" t="s">
        <v>93</v>
      </c>
      <c r="I20" s="27" t="s">
        <v>52</v>
      </c>
      <c r="J20" s="26">
        <v>33</v>
      </c>
      <c r="K20" s="26">
        <v>14</v>
      </c>
      <c r="L20" s="26">
        <v>14</v>
      </c>
      <c r="M20" s="26">
        <v>5</v>
      </c>
      <c r="N20" s="26">
        <v>9</v>
      </c>
      <c r="O20" s="26">
        <v>9</v>
      </c>
      <c r="P20" s="26">
        <v>3</v>
      </c>
      <c r="Q20" s="26">
        <f t="shared" si="0"/>
        <v>87</v>
      </c>
    </row>
    <row r="21" spans="1:18" ht="13.2" x14ac:dyDescent="0.25">
      <c r="A21" s="43" t="s">
        <v>95</v>
      </c>
      <c r="B21" s="28" t="s">
        <v>96</v>
      </c>
      <c r="C21" s="28" t="s">
        <v>97</v>
      </c>
      <c r="D21" s="45">
        <v>718910</v>
      </c>
      <c r="E21" s="45">
        <v>120000</v>
      </c>
      <c r="F21" s="29" t="s">
        <v>98</v>
      </c>
      <c r="G21" s="27" t="s">
        <v>52</v>
      </c>
      <c r="H21" s="27" t="s">
        <v>78</v>
      </c>
      <c r="I21" s="27" t="s">
        <v>52</v>
      </c>
      <c r="J21" s="26">
        <v>38</v>
      </c>
      <c r="K21" s="26">
        <v>14</v>
      </c>
      <c r="L21" s="26">
        <v>14</v>
      </c>
      <c r="M21" s="26">
        <v>5</v>
      </c>
      <c r="N21" s="26">
        <v>9</v>
      </c>
      <c r="O21" s="26">
        <v>9</v>
      </c>
      <c r="P21" s="26">
        <v>4</v>
      </c>
      <c r="Q21" s="26">
        <f t="shared" si="0"/>
        <v>93</v>
      </c>
    </row>
    <row r="22" spans="1:18" ht="13.2" x14ac:dyDescent="0.25">
      <c r="A22" s="43" t="s">
        <v>105</v>
      </c>
      <c r="B22" s="28" t="s">
        <v>106</v>
      </c>
      <c r="C22" s="28" t="s">
        <v>107</v>
      </c>
      <c r="D22" s="45">
        <v>59920</v>
      </c>
      <c r="E22" s="45">
        <v>35000</v>
      </c>
      <c r="F22" s="29" t="s">
        <v>108</v>
      </c>
      <c r="G22" s="27" t="s">
        <v>52</v>
      </c>
      <c r="H22" s="27" t="s">
        <v>47</v>
      </c>
      <c r="I22" s="27" t="s">
        <v>51</v>
      </c>
      <c r="J22" s="26">
        <v>30</v>
      </c>
      <c r="K22" s="26">
        <v>12</v>
      </c>
      <c r="L22" s="26">
        <v>12</v>
      </c>
      <c r="M22" s="26">
        <v>4</v>
      </c>
      <c r="N22" s="26">
        <v>5</v>
      </c>
      <c r="O22" s="26">
        <v>6</v>
      </c>
      <c r="P22" s="26">
        <v>3</v>
      </c>
      <c r="Q22" s="26">
        <f t="shared" si="0"/>
        <v>72</v>
      </c>
    </row>
    <row r="23" spans="1:18" ht="13.2" x14ac:dyDescent="0.25">
      <c r="A23" s="43" t="s">
        <v>109</v>
      </c>
      <c r="B23" s="28" t="s">
        <v>110</v>
      </c>
      <c r="C23" s="28" t="s">
        <v>111</v>
      </c>
      <c r="D23" s="45">
        <v>168000</v>
      </c>
      <c r="E23" s="45">
        <v>120000</v>
      </c>
      <c r="F23" s="29" t="s">
        <v>112</v>
      </c>
      <c r="G23" s="27" t="s">
        <v>51</v>
      </c>
      <c r="H23" s="27" t="s">
        <v>113</v>
      </c>
      <c r="I23" s="27" t="s">
        <v>52</v>
      </c>
      <c r="J23" s="26">
        <v>34</v>
      </c>
      <c r="K23" s="26">
        <v>11</v>
      </c>
      <c r="L23" s="26">
        <v>13</v>
      </c>
      <c r="M23" s="26">
        <v>3</v>
      </c>
      <c r="N23" s="26">
        <v>4</v>
      </c>
      <c r="O23" s="26">
        <v>6</v>
      </c>
      <c r="P23" s="26">
        <v>5</v>
      </c>
      <c r="Q23" s="26">
        <f t="shared" si="0"/>
        <v>76</v>
      </c>
    </row>
    <row r="24" spans="1:18" ht="13.2" x14ac:dyDescent="0.25">
      <c r="A24" s="43" t="s">
        <v>114</v>
      </c>
      <c r="B24" s="28" t="s">
        <v>115</v>
      </c>
      <c r="C24" s="28" t="s">
        <v>116</v>
      </c>
      <c r="D24" s="45">
        <v>935756</v>
      </c>
      <c r="E24" s="45">
        <v>300000</v>
      </c>
      <c r="F24" s="29" t="s">
        <v>84</v>
      </c>
      <c r="G24" s="27" t="s">
        <v>52</v>
      </c>
      <c r="H24" s="27" t="s">
        <v>117</v>
      </c>
      <c r="I24" s="27" t="s">
        <v>52</v>
      </c>
      <c r="J24" s="26">
        <v>37</v>
      </c>
      <c r="K24" s="26">
        <v>12</v>
      </c>
      <c r="L24" s="26">
        <v>13</v>
      </c>
      <c r="M24" s="26">
        <v>5</v>
      </c>
      <c r="N24" s="26">
        <v>7</v>
      </c>
      <c r="O24" s="26">
        <v>9</v>
      </c>
      <c r="P24" s="26">
        <v>4</v>
      </c>
      <c r="Q24" s="26">
        <f t="shared" si="0"/>
        <v>87</v>
      </c>
    </row>
    <row r="25" spans="1:18" ht="13.2" x14ac:dyDescent="0.25">
      <c r="A25" s="52" t="s">
        <v>120</v>
      </c>
      <c r="B25" s="53" t="s">
        <v>121</v>
      </c>
      <c r="C25" s="54" t="s">
        <v>122</v>
      </c>
      <c r="D25" s="58">
        <v>115500</v>
      </c>
      <c r="E25" s="58">
        <v>85000</v>
      </c>
      <c r="F25" s="55" t="s">
        <v>93</v>
      </c>
      <c r="G25" s="56" t="s">
        <v>52</v>
      </c>
      <c r="H25" s="56" t="s">
        <v>123</v>
      </c>
      <c r="I25" s="56" t="s">
        <v>52</v>
      </c>
      <c r="J25" s="57">
        <v>35</v>
      </c>
      <c r="K25" s="57">
        <v>12</v>
      </c>
      <c r="L25" s="57">
        <v>13</v>
      </c>
      <c r="M25" s="57">
        <v>5</v>
      </c>
      <c r="N25" s="57">
        <v>9</v>
      </c>
      <c r="O25" s="57">
        <v>9</v>
      </c>
      <c r="P25" s="57">
        <v>4</v>
      </c>
      <c r="Q25" s="26">
        <f t="shared" si="0"/>
        <v>87</v>
      </c>
    </row>
    <row r="26" spans="1:18" ht="13.2" x14ac:dyDescent="0.25">
      <c r="A26" s="72" t="s">
        <v>127</v>
      </c>
      <c r="B26" s="72" t="s">
        <v>43</v>
      </c>
      <c r="C26" s="73" t="s">
        <v>128</v>
      </c>
      <c r="D26" s="74">
        <v>430600</v>
      </c>
      <c r="E26" s="74">
        <v>200000</v>
      </c>
      <c r="F26" s="98" t="s">
        <v>129</v>
      </c>
      <c r="G26" s="99" t="s">
        <v>52</v>
      </c>
      <c r="H26" s="100" t="s">
        <v>130</v>
      </c>
      <c r="I26" s="99" t="s">
        <v>52</v>
      </c>
      <c r="J26" s="76">
        <v>37</v>
      </c>
      <c r="K26" s="76">
        <v>14</v>
      </c>
      <c r="L26" s="76">
        <v>14</v>
      </c>
      <c r="M26" s="76">
        <v>5</v>
      </c>
      <c r="N26" s="76">
        <v>9</v>
      </c>
      <c r="O26" s="76">
        <v>9</v>
      </c>
      <c r="P26" s="76">
        <v>5</v>
      </c>
      <c r="Q26" s="26">
        <f t="shared" si="0"/>
        <v>93</v>
      </c>
    </row>
    <row r="27" spans="1:18" ht="13.2" x14ac:dyDescent="0.25">
      <c r="A27" s="88" t="s">
        <v>133</v>
      </c>
      <c r="B27" s="72" t="s">
        <v>134</v>
      </c>
      <c r="C27" s="88" t="s">
        <v>135</v>
      </c>
      <c r="D27" s="74">
        <v>314500</v>
      </c>
      <c r="E27" s="74">
        <v>180000</v>
      </c>
      <c r="F27" s="101" t="s">
        <v>136</v>
      </c>
      <c r="G27" s="87" t="s">
        <v>52</v>
      </c>
      <c r="H27" s="102" t="s">
        <v>129</v>
      </c>
      <c r="I27" s="87" t="s">
        <v>52</v>
      </c>
      <c r="J27" s="76">
        <v>35</v>
      </c>
      <c r="K27" s="76">
        <v>13</v>
      </c>
      <c r="L27" s="76">
        <v>13</v>
      </c>
      <c r="M27" s="76">
        <v>5</v>
      </c>
      <c r="N27" s="76">
        <v>9</v>
      </c>
      <c r="O27" s="76">
        <v>7</v>
      </c>
      <c r="P27" s="76">
        <v>5</v>
      </c>
      <c r="Q27" s="26">
        <f t="shared" si="0"/>
        <v>87</v>
      </c>
    </row>
    <row r="28" spans="1:18" ht="13.2" x14ac:dyDescent="0.25">
      <c r="A28" s="103" t="s">
        <v>139</v>
      </c>
      <c r="B28" s="104" t="s">
        <v>140</v>
      </c>
      <c r="C28" s="104" t="s">
        <v>141</v>
      </c>
      <c r="D28" s="105">
        <v>204450</v>
      </c>
      <c r="E28" s="105">
        <v>100000</v>
      </c>
      <c r="F28" s="103" t="s">
        <v>79</v>
      </c>
      <c r="G28" s="106" t="s">
        <v>52</v>
      </c>
      <c r="H28" s="107" t="s">
        <v>108</v>
      </c>
      <c r="I28" s="106" t="s">
        <v>61</v>
      </c>
      <c r="J28" s="76">
        <v>36</v>
      </c>
      <c r="K28" s="76">
        <v>13</v>
      </c>
      <c r="L28" s="76">
        <v>13</v>
      </c>
      <c r="M28" s="76">
        <v>4</v>
      </c>
      <c r="N28" s="76">
        <v>6</v>
      </c>
      <c r="O28" s="76">
        <v>7</v>
      </c>
      <c r="P28" s="76">
        <v>5</v>
      </c>
      <c r="Q28" s="26">
        <f t="shared" si="0"/>
        <v>84</v>
      </c>
    </row>
    <row r="29" spans="1:18" ht="13.2" x14ac:dyDescent="0.25">
      <c r="A29" s="114" t="s">
        <v>143</v>
      </c>
      <c r="B29" s="115" t="s">
        <v>144</v>
      </c>
      <c r="C29" s="116" t="s">
        <v>145</v>
      </c>
      <c r="D29" s="117">
        <v>215000</v>
      </c>
      <c r="E29" s="117">
        <v>100000</v>
      </c>
      <c r="F29" s="118" t="s">
        <v>130</v>
      </c>
      <c r="G29" s="106" t="s">
        <v>52</v>
      </c>
      <c r="H29" s="116" t="s">
        <v>112</v>
      </c>
      <c r="I29" s="106" t="s">
        <v>51</v>
      </c>
      <c r="J29" s="76">
        <v>34</v>
      </c>
      <c r="K29" s="76">
        <v>11</v>
      </c>
      <c r="L29" s="76">
        <v>13</v>
      </c>
      <c r="M29" s="76">
        <v>5</v>
      </c>
      <c r="N29" s="76">
        <v>8</v>
      </c>
      <c r="O29" s="76">
        <v>9</v>
      </c>
      <c r="P29" s="76">
        <v>3</v>
      </c>
      <c r="Q29" s="26">
        <f t="shared" si="0"/>
        <v>83</v>
      </c>
    </row>
    <row r="30" spans="1:18" ht="13.2" x14ac:dyDescent="0.25">
      <c r="A30" s="150" t="s">
        <v>148</v>
      </c>
      <c r="B30" s="136" t="s">
        <v>96</v>
      </c>
      <c r="C30" s="150" t="s">
        <v>149</v>
      </c>
      <c r="D30" s="137">
        <v>325014</v>
      </c>
      <c r="E30" s="137">
        <v>140000</v>
      </c>
      <c r="F30" s="148" t="s">
        <v>150</v>
      </c>
      <c r="G30" s="143" t="s">
        <v>52</v>
      </c>
      <c r="H30" s="143" t="s">
        <v>51</v>
      </c>
      <c r="I30" s="143" t="s">
        <v>51</v>
      </c>
      <c r="J30" s="144"/>
      <c r="K30" s="144"/>
      <c r="L30" s="144"/>
      <c r="M30" s="144"/>
      <c r="N30" s="144"/>
      <c r="O30" s="144"/>
      <c r="P30" s="144"/>
      <c r="Q30" s="26">
        <f t="shared" si="0"/>
        <v>0</v>
      </c>
      <c r="R30" s="133" t="s">
        <v>100</v>
      </c>
    </row>
    <row r="31" spans="1:18" ht="13.2" x14ac:dyDescent="0.25">
      <c r="A31" s="150" t="s">
        <v>151</v>
      </c>
      <c r="B31" s="135" t="s">
        <v>152</v>
      </c>
      <c r="C31" s="150" t="s">
        <v>153</v>
      </c>
      <c r="D31" s="137">
        <v>288000</v>
      </c>
      <c r="E31" s="137">
        <v>230000</v>
      </c>
      <c r="F31" s="150" t="s">
        <v>154</v>
      </c>
      <c r="G31" s="143" t="s">
        <v>52</v>
      </c>
      <c r="H31" s="150" t="s">
        <v>83</v>
      </c>
      <c r="I31" s="143" t="s">
        <v>52</v>
      </c>
      <c r="J31" s="144"/>
      <c r="K31" s="144"/>
      <c r="L31" s="144"/>
      <c r="M31" s="144"/>
      <c r="N31" s="144"/>
      <c r="O31" s="144"/>
      <c r="P31" s="144"/>
      <c r="Q31" s="26">
        <f t="shared" si="0"/>
        <v>0</v>
      </c>
      <c r="R31" s="133" t="s">
        <v>100</v>
      </c>
    </row>
    <row r="32" spans="1:18" ht="13.2" x14ac:dyDescent="0.25">
      <c r="A32" s="151" t="s">
        <v>155</v>
      </c>
      <c r="B32" s="152" t="s">
        <v>156</v>
      </c>
      <c r="C32" s="153" t="s">
        <v>157</v>
      </c>
      <c r="D32" s="154">
        <v>225350</v>
      </c>
      <c r="E32" s="154">
        <v>135000</v>
      </c>
      <c r="F32" s="155" t="s">
        <v>117</v>
      </c>
      <c r="G32" s="138" t="s">
        <v>52</v>
      </c>
      <c r="H32" s="156" t="s">
        <v>158</v>
      </c>
      <c r="I32" s="138" t="s">
        <v>51</v>
      </c>
      <c r="J32" s="139"/>
      <c r="K32" s="139"/>
      <c r="L32" s="139"/>
      <c r="M32" s="139"/>
      <c r="N32" s="139"/>
      <c r="O32" s="139"/>
      <c r="P32" s="139"/>
      <c r="Q32" s="26">
        <f t="shared" si="0"/>
        <v>0</v>
      </c>
      <c r="R32" s="133" t="s">
        <v>100</v>
      </c>
    </row>
  </sheetData>
  <mergeCells count="18">
    <mergeCell ref="A6:C6"/>
    <mergeCell ref="D7:Q7"/>
    <mergeCell ref="D8:Q8"/>
    <mergeCell ref="A10:A12"/>
    <mergeCell ref="B10:B12"/>
    <mergeCell ref="C10:C12"/>
    <mergeCell ref="D10:D12"/>
    <mergeCell ref="E10:E12"/>
    <mergeCell ref="F10:G11"/>
    <mergeCell ref="H10:I11"/>
    <mergeCell ref="P10:P11"/>
    <mergeCell ref="Q10:Q11"/>
    <mergeCell ref="J10:J11"/>
    <mergeCell ref="K10:K11"/>
    <mergeCell ref="L10:L11"/>
    <mergeCell ref="M10:M11"/>
    <mergeCell ref="N10:N11"/>
    <mergeCell ref="O10:O11"/>
  </mergeCells>
  <dataValidations count="4">
    <dataValidation type="decimal" operator="lessThanOrEqual" allowBlank="1" showInputMessage="1" showErrorMessage="1" error="max. 5" sqref="P13:P21 M13:M21 P25:P32 M25:M32" xr:uid="{F77A760E-97FD-4D28-8132-1B07241D0346}">
      <formula1>5</formula1>
    </dataValidation>
    <dataValidation type="decimal" operator="lessThanOrEqual" allowBlank="1" showInputMessage="1" showErrorMessage="1" error="max. 10" sqref="N13:O21 N25:O32" xr:uid="{01ABCDE1-4D2C-4CEF-B7C8-28BB3B2B1A01}">
      <formula1>10</formula1>
    </dataValidation>
    <dataValidation type="decimal" operator="lessThanOrEqual" allowBlank="1" showInputMessage="1" showErrorMessage="1" error="max. 15" sqref="K13:L21 K25:L32" xr:uid="{B9E7EAA0-057D-4EB9-9133-EB2A64A3BB54}">
      <formula1>15</formula1>
    </dataValidation>
    <dataValidation type="decimal" operator="lessThanOrEqual" allowBlank="1" showInputMessage="1" showErrorMessage="1" error="max. 40" sqref="J13:J21 J25:J32" xr:uid="{54E5E4DF-66E9-431B-A83D-F52051DDBE6B}">
      <formula1>40</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1</vt:i4>
      </vt:variant>
    </vt:vector>
  </HeadingPairs>
  <TitlesOfParts>
    <vt:vector size="13" baseType="lpstr">
      <vt:lpstr>ucast na zahr. fest. a cenach</vt:lpstr>
      <vt:lpstr>ČK</vt:lpstr>
      <vt:lpstr>HB</vt:lpstr>
      <vt:lpstr>JarK</vt:lpstr>
      <vt:lpstr>JK</vt:lpstr>
      <vt:lpstr>LD</vt:lpstr>
      <vt:lpstr>LC</vt:lpstr>
      <vt:lpstr>MŠ</vt:lpstr>
      <vt:lpstr>NS</vt:lpstr>
      <vt:lpstr>OZ</vt:lpstr>
      <vt:lpstr>RN</vt:lpstr>
      <vt:lpstr>TCD</vt:lpstr>
      <vt:lpstr>'ucast na zahr. fest. a cenach'!Oblast_tisku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2021-10-07T16:48:57Z</dcterms:modified>
</cp:coreProperties>
</file>